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480" windowHeight="7965"/>
  </bookViews>
  <sheets>
    <sheet name="Results" sheetId="2" r:id="rId1"/>
    <sheet name="Q1-14Comments" sheetId="3" r:id="rId2"/>
    <sheet name="WritenQuestion-1" sheetId="4" r:id="rId3"/>
    <sheet name="WritenQuestion-2" sheetId="5" r:id="rId4"/>
    <sheet name="Comments" sheetId="6" r:id="rId5"/>
    <sheet name="RawData" sheetId="1" r:id="rId6"/>
  </sheets>
  <definedNames>
    <definedName name="_xlnm.Print_Area" localSheetId="4">Comments!$A$1:$B$47</definedName>
    <definedName name="_xlnm.Print_Area" localSheetId="1">'Q1-14Comments'!$A$1:$J$40</definedName>
    <definedName name="_xlnm.Print_Area" localSheetId="2">'WritenQuestion-1'!$A$1:$B$53</definedName>
    <definedName name="_xlnm.Print_Area" localSheetId="3">'WritenQuestion-2'!$A$1:$B$44</definedName>
    <definedName name="_xlnm.Print_Titles" localSheetId="4">Comments!$1:$1</definedName>
    <definedName name="_xlnm.Print_Titles" localSheetId="0">Results!$1:$7</definedName>
    <definedName name="_xlnm.Print_Titles" localSheetId="2">'WritenQuestion-1'!$1:$1</definedName>
    <definedName name="_xlnm.Print_Titles" localSheetId="3">'WritenQuestion-2'!$1:$1</definedName>
  </definedNames>
  <calcPr calcId="114210" fullCalcOnLoad="1"/>
</workbook>
</file>

<file path=xl/calcChain.xml><?xml version="1.0" encoding="utf-8"?>
<calcChain xmlns="http://schemas.openxmlformats.org/spreadsheetml/2006/main">
  <c r="B154" i="1" l="1"/>
  <c r="L11" i="2"/>
  <c r="C154" i="1"/>
  <c r="L13" i="2"/>
  <c r="D154" i="1"/>
  <c r="L15" i="2"/>
  <c r="E154" i="1"/>
  <c r="L17" i="2"/>
  <c r="F154" i="1"/>
  <c r="L19" i="2"/>
  <c r="G154" i="1"/>
  <c r="L21" i="2"/>
  <c r="H154" i="1"/>
  <c r="L23" i="2"/>
  <c r="I154" i="1"/>
  <c r="L26" i="2"/>
  <c r="J154" i="1"/>
  <c r="L28" i="2"/>
  <c r="K154" i="1"/>
  <c r="L30" i="2"/>
  <c r="L154" i="1"/>
  <c r="L33" i="2"/>
  <c r="M154" i="1"/>
  <c r="L35" i="2"/>
  <c r="N154" i="1"/>
  <c r="L38" i="2"/>
  <c r="A154" i="1"/>
  <c r="L9" i="2"/>
  <c r="B146" i="1"/>
  <c r="D11" i="2"/>
  <c r="C146" i="1"/>
  <c r="D13" i="2"/>
  <c r="D146" i="1"/>
  <c r="D15" i="2"/>
  <c r="E146" i="1"/>
  <c r="D17" i="2"/>
  <c r="F146" i="1"/>
  <c r="D19" i="2"/>
  <c r="G146" i="1"/>
  <c r="D21" i="2"/>
  <c r="H146" i="1"/>
  <c r="D23" i="2"/>
  <c r="I146" i="1"/>
  <c r="D26" i="2"/>
  <c r="J146" i="1"/>
  <c r="D28" i="2"/>
  <c r="K146" i="1"/>
  <c r="D30" i="2"/>
  <c r="L146" i="1"/>
  <c r="D33" i="2"/>
  <c r="M146" i="1"/>
  <c r="D35" i="2"/>
  <c r="N146" i="1"/>
  <c r="D38" i="2"/>
  <c r="B147" i="1"/>
  <c r="E11" i="2"/>
  <c r="C147" i="1"/>
  <c r="E13" i="2"/>
  <c r="D147" i="1"/>
  <c r="E15" i="2"/>
  <c r="E147" i="1"/>
  <c r="E17" i="2"/>
  <c r="F147" i="1"/>
  <c r="E19" i="2"/>
  <c r="G147" i="1"/>
  <c r="E21" i="2"/>
  <c r="H147" i="1"/>
  <c r="E23" i="2"/>
  <c r="I147" i="1"/>
  <c r="E26" i="2"/>
  <c r="J147" i="1"/>
  <c r="E28" i="2"/>
  <c r="K147" i="1"/>
  <c r="E30" i="2"/>
  <c r="L147" i="1"/>
  <c r="E33" i="2"/>
  <c r="M147" i="1"/>
  <c r="E35" i="2"/>
  <c r="N147" i="1"/>
  <c r="E38" i="2"/>
  <c r="B148" i="1"/>
  <c r="F11" i="2"/>
  <c r="C148" i="1"/>
  <c r="F13" i="2"/>
  <c r="D148" i="1"/>
  <c r="F15" i="2"/>
  <c r="E148" i="1"/>
  <c r="F17" i="2"/>
  <c r="F148" i="1"/>
  <c r="F19" i="2"/>
  <c r="G148" i="1"/>
  <c r="F21" i="2"/>
  <c r="H148" i="1"/>
  <c r="F23" i="2"/>
  <c r="I148" i="1"/>
  <c r="F26" i="2"/>
  <c r="J148" i="1"/>
  <c r="F28" i="2"/>
  <c r="K148" i="1"/>
  <c r="F30" i="2"/>
  <c r="L148" i="1"/>
  <c r="F33" i="2"/>
  <c r="M148" i="1"/>
  <c r="F35" i="2"/>
  <c r="N148" i="1"/>
  <c r="F38" i="2"/>
  <c r="B149" i="1"/>
  <c r="G11" i="2"/>
  <c r="C149" i="1"/>
  <c r="G13" i="2"/>
  <c r="D149" i="1"/>
  <c r="G15" i="2"/>
  <c r="E149" i="1"/>
  <c r="G17" i="2"/>
  <c r="F149" i="1"/>
  <c r="G19" i="2"/>
  <c r="G149" i="1"/>
  <c r="G21" i="2"/>
  <c r="H149" i="1"/>
  <c r="G23" i="2"/>
  <c r="I149" i="1"/>
  <c r="G26" i="2"/>
  <c r="J149" i="1"/>
  <c r="G28" i="2"/>
  <c r="K149" i="1"/>
  <c r="G30" i="2"/>
  <c r="L149" i="1"/>
  <c r="G33" i="2"/>
  <c r="M149" i="1"/>
  <c r="G35" i="2"/>
  <c r="N149" i="1"/>
  <c r="G38" i="2"/>
  <c r="B150" i="1"/>
  <c r="H11" i="2"/>
  <c r="C150" i="1"/>
  <c r="H13" i="2"/>
  <c r="D150" i="1"/>
  <c r="H15" i="2"/>
  <c r="E150" i="1"/>
  <c r="H17" i="2"/>
  <c r="F150" i="1"/>
  <c r="H19" i="2"/>
  <c r="G150" i="1"/>
  <c r="H21" i="2"/>
  <c r="H150" i="1"/>
  <c r="H23" i="2"/>
  <c r="I150" i="1"/>
  <c r="H26" i="2"/>
  <c r="J150" i="1"/>
  <c r="H28" i="2"/>
  <c r="K150" i="1"/>
  <c r="H30" i="2"/>
  <c r="L150" i="1"/>
  <c r="H33" i="2"/>
  <c r="M150" i="1"/>
  <c r="H35" i="2"/>
  <c r="N150" i="1"/>
  <c r="H38" i="2"/>
  <c r="B151" i="1"/>
  <c r="I11" i="2"/>
  <c r="C151" i="1"/>
  <c r="I13" i="2"/>
  <c r="D151" i="1"/>
  <c r="I15" i="2"/>
  <c r="E151" i="1"/>
  <c r="I17" i="2"/>
  <c r="F151" i="1"/>
  <c r="I19" i="2"/>
  <c r="G151" i="1"/>
  <c r="I21" i="2"/>
  <c r="H151" i="1"/>
  <c r="I23" i="2"/>
  <c r="I151" i="1"/>
  <c r="I26" i="2"/>
  <c r="J151" i="1"/>
  <c r="I28" i="2"/>
  <c r="K151" i="1"/>
  <c r="I30" i="2"/>
  <c r="L151" i="1"/>
  <c r="I33" i="2"/>
  <c r="M151" i="1"/>
  <c r="I35" i="2"/>
  <c r="N151" i="1"/>
  <c r="I38" i="2"/>
  <c r="B152" i="1"/>
  <c r="J11" i="2"/>
  <c r="C152" i="1"/>
  <c r="J13" i="2"/>
  <c r="D152" i="1"/>
  <c r="J15" i="2"/>
  <c r="E152" i="1"/>
  <c r="J17" i="2"/>
  <c r="F152" i="1"/>
  <c r="J19" i="2"/>
  <c r="G152" i="1"/>
  <c r="J21" i="2"/>
  <c r="H152" i="1"/>
  <c r="J23" i="2"/>
  <c r="I152" i="1"/>
  <c r="J26" i="2"/>
  <c r="J152" i="1"/>
  <c r="J28" i="2"/>
  <c r="K152" i="1"/>
  <c r="J30" i="2"/>
  <c r="L152" i="1"/>
  <c r="J33" i="2"/>
  <c r="M152" i="1"/>
  <c r="J35" i="2"/>
  <c r="N152" i="1"/>
  <c r="J38" i="2"/>
  <c r="B153" i="1"/>
  <c r="K11" i="2"/>
  <c r="C153" i="1"/>
  <c r="K13" i="2"/>
  <c r="D153" i="1"/>
  <c r="K15" i="2"/>
  <c r="E153" i="1"/>
  <c r="K17" i="2"/>
  <c r="F153" i="1"/>
  <c r="K19" i="2"/>
  <c r="G153" i="1"/>
  <c r="K21" i="2"/>
  <c r="H153" i="1"/>
  <c r="K23" i="2"/>
  <c r="I153" i="1"/>
  <c r="K26" i="2"/>
  <c r="J153" i="1"/>
  <c r="K28" i="2"/>
  <c r="K153" i="1"/>
  <c r="K30" i="2"/>
  <c r="L153" i="1"/>
  <c r="K33" i="2"/>
  <c r="M153" i="1"/>
  <c r="K35" i="2"/>
  <c r="N153" i="1"/>
  <c r="K38" i="2"/>
  <c r="A153" i="1"/>
  <c r="K9" i="2"/>
  <c r="A152" i="1"/>
  <c r="J9" i="2"/>
  <c r="A151" i="1"/>
  <c r="I9" i="2"/>
  <c r="A150" i="1"/>
  <c r="H9" i="2"/>
  <c r="A149" i="1"/>
  <c r="G9" i="2"/>
  <c r="A148" i="1"/>
  <c r="F9" i="2"/>
  <c r="A147" i="1"/>
  <c r="E9" i="2"/>
  <c r="A146" i="1"/>
  <c r="D9" i="2"/>
  <c r="A145" i="1"/>
  <c r="C9" i="2"/>
  <c r="B145" i="1"/>
  <c r="B156" i="1"/>
  <c r="C145" i="1"/>
  <c r="C13" i="2"/>
  <c r="M13" i="2"/>
  <c r="D145" i="1"/>
  <c r="C15" i="2"/>
  <c r="E145" i="1"/>
  <c r="C17" i="2"/>
  <c r="F145" i="1"/>
  <c r="C19" i="2"/>
  <c r="G145" i="1"/>
  <c r="C21" i="2"/>
  <c r="H145" i="1"/>
  <c r="C23" i="2"/>
  <c r="I145" i="1"/>
  <c r="I156" i="1"/>
  <c r="J145" i="1"/>
  <c r="C28" i="2"/>
  <c r="K145" i="1"/>
  <c r="C30" i="2"/>
  <c r="L145" i="1"/>
  <c r="C33" i="2"/>
  <c r="M145" i="1"/>
  <c r="C35" i="2"/>
  <c r="N145" i="1"/>
  <c r="C38" i="2"/>
  <c r="F156" i="1"/>
  <c r="C11" i="2"/>
  <c r="C26" i="2"/>
  <c r="J14" i="2"/>
  <c r="H14" i="2"/>
  <c r="F14" i="2"/>
  <c r="D14" i="2"/>
  <c r="E14" i="2"/>
  <c r="G14" i="2"/>
  <c r="I14" i="2"/>
  <c r="K14" i="2"/>
  <c r="C14" i="2"/>
  <c r="L14" i="2"/>
  <c r="M14" i="2"/>
  <c r="M38" i="2"/>
  <c r="I39" i="2"/>
  <c r="M35" i="2"/>
  <c r="C36" i="2"/>
  <c r="M33" i="2"/>
  <c r="K34" i="2"/>
  <c r="M30" i="2"/>
  <c r="C31" i="2"/>
  <c r="M28" i="2"/>
  <c r="I29" i="2"/>
  <c r="M26" i="2"/>
  <c r="L27" i="2"/>
  <c r="M23" i="2"/>
  <c r="J24" i="2"/>
  <c r="M21" i="2"/>
  <c r="L22" i="2"/>
  <c r="M17" i="2"/>
  <c r="L18" i="2"/>
  <c r="M11" i="2"/>
  <c r="L12" i="2"/>
  <c r="M9" i="2"/>
  <c r="L10" i="2"/>
  <c r="M19" i="2"/>
  <c r="J20" i="2"/>
  <c r="M15" i="2"/>
  <c r="J16" i="2"/>
  <c r="L156" i="1"/>
  <c r="K156" i="1"/>
  <c r="C156" i="1"/>
  <c r="N156" i="1"/>
  <c r="D156" i="1"/>
  <c r="M156" i="1"/>
  <c r="G156" i="1"/>
  <c r="H156" i="1"/>
  <c r="J156" i="1"/>
  <c r="A156" i="1"/>
  <c r="E156" i="1"/>
  <c r="D29" i="2"/>
  <c r="F34" i="2"/>
  <c r="H39" i="2"/>
  <c r="L39" i="2"/>
  <c r="D39" i="2"/>
  <c r="H29" i="2"/>
  <c r="J34" i="2"/>
  <c r="D34" i="2"/>
  <c r="E31" i="2"/>
  <c r="F29" i="2"/>
  <c r="F39" i="2"/>
  <c r="G36" i="2"/>
  <c r="H34" i="2"/>
  <c r="I31" i="2"/>
  <c r="J29" i="2"/>
  <c r="J39" i="2"/>
  <c r="K36" i="2"/>
  <c r="L34" i="2"/>
  <c r="E27" i="2"/>
  <c r="I27" i="2"/>
  <c r="C27" i="2"/>
  <c r="G24" i="2"/>
  <c r="K24" i="2"/>
  <c r="E22" i="2"/>
  <c r="I22" i="2"/>
  <c r="C22" i="2"/>
  <c r="G20" i="2"/>
  <c r="K20" i="2"/>
  <c r="E18" i="2"/>
  <c r="I18" i="2"/>
  <c r="C18" i="2"/>
  <c r="G16" i="2"/>
  <c r="K16" i="2"/>
  <c r="E12" i="2"/>
  <c r="I12" i="2"/>
  <c r="C12" i="2"/>
  <c r="I10" i="2"/>
  <c r="E10" i="2"/>
  <c r="C29" i="2"/>
  <c r="C39" i="2"/>
  <c r="D36" i="2"/>
  <c r="E34" i="2"/>
  <c r="F31" i="2"/>
  <c r="G29" i="2"/>
  <c r="G39" i="2"/>
  <c r="H36" i="2"/>
  <c r="I34" i="2"/>
  <c r="J31" i="2"/>
  <c r="K29" i="2"/>
  <c r="K39" i="2"/>
  <c r="L36" i="2"/>
  <c r="F27" i="2"/>
  <c r="J27" i="2"/>
  <c r="D24" i="2"/>
  <c r="H24" i="2"/>
  <c r="L24" i="2"/>
  <c r="F22" i="2"/>
  <c r="J22" i="2"/>
  <c r="D20" i="2"/>
  <c r="H20" i="2"/>
  <c r="L20" i="2"/>
  <c r="F18" i="2"/>
  <c r="J18" i="2"/>
  <c r="D16" i="2"/>
  <c r="H16" i="2"/>
  <c r="L16" i="2"/>
  <c r="F12" i="2"/>
  <c r="J12" i="2"/>
  <c r="F10" i="2"/>
  <c r="J10" i="2"/>
  <c r="D10" i="2"/>
  <c r="E36" i="2"/>
  <c r="G31" i="2"/>
  <c r="I36" i="2"/>
  <c r="K31" i="2"/>
  <c r="L29" i="2"/>
  <c r="G27" i="2"/>
  <c r="K27" i="2"/>
  <c r="E24" i="2"/>
  <c r="I24" i="2"/>
  <c r="C24" i="2"/>
  <c r="G22" i="2"/>
  <c r="K22" i="2"/>
  <c r="E20" i="2"/>
  <c r="I20" i="2"/>
  <c r="C20" i="2"/>
  <c r="G18" i="2"/>
  <c r="K18" i="2"/>
  <c r="E16" i="2"/>
  <c r="I16" i="2"/>
  <c r="C16" i="2"/>
  <c r="G12" i="2"/>
  <c r="K12" i="2"/>
  <c r="G10" i="2"/>
  <c r="K10" i="2"/>
  <c r="C10" i="2"/>
  <c r="C34" i="2"/>
  <c r="D31" i="2"/>
  <c r="E29" i="2"/>
  <c r="E39" i="2"/>
  <c r="F36" i="2"/>
  <c r="G34" i="2"/>
  <c r="H31" i="2"/>
  <c r="J36" i="2"/>
  <c r="L31" i="2"/>
  <c r="D27" i="2"/>
  <c r="H27" i="2"/>
  <c r="F24" i="2"/>
  <c r="D22" i="2"/>
  <c r="H22" i="2"/>
  <c r="F20" i="2"/>
  <c r="D18" i="2"/>
  <c r="H18" i="2"/>
  <c r="F16" i="2"/>
  <c r="D12" i="2"/>
  <c r="H12" i="2"/>
  <c r="H10" i="2"/>
  <c r="M36" i="2"/>
  <c r="M31" i="2"/>
  <c r="M10" i="2"/>
  <c r="M20" i="2"/>
  <c r="M29" i="2"/>
  <c r="M18" i="2"/>
  <c r="M27" i="2"/>
  <c r="M12" i="2"/>
  <c r="M34" i="2"/>
  <c r="M16" i="2"/>
  <c r="M24" i="2"/>
  <c r="M39" i="2"/>
  <c r="M22" i="2"/>
</calcChain>
</file>

<file path=xl/sharedStrings.xml><?xml version="1.0" encoding="utf-8"?>
<sst xmlns="http://schemas.openxmlformats.org/spreadsheetml/2006/main" count="219" uniqueCount="203">
  <si>
    <t>Bridges Out of Poverty</t>
  </si>
  <si>
    <t>Presented by Terie Dreussi-Smith</t>
  </si>
  <si>
    <t>Q-1</t>
  </si>
  <si>
    <t>Q-2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</si>
  <si>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</si>
  <si>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</si>
  <si>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</si>
  <si>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</si>
  <si>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</si>
  <si>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</si>
  <si>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</si>
  <si>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</si>
  <si>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</si>
  <si>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</si>
  <si>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</si>
  <si>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</si>
  <si>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Post-Workshop Evaluation Results</t>
  </si>
  <si>
    <t>Material</t>
  </si>
  <si>
    <t>This session helped me build my knowledge and skills.</t>
  </si>
  <si>
    <t>The ideas, activities, and/or materials are practical and useful for me.</t>
  </si>
  <si>
    <t>I have analyzed the eight resources of a client or employee.</t>
  </si>
  <si>
    <t>I understand language registers, discourse patterns, and story structure.</t>
  </si>
  <si>
    <t>I understand the hidden rules among classes.</t>
  </si>
  <si>
    <t>I understand how economic realities affect patterns of living.</t>
  </si>
  <si>
    <t>I understand how mental models are effective interventions for language and cognitive barriers.</t>
  </si>
  <si>
    <t>I can identify practices for improving outcomes with individuals from generational poverty.</t>
  </si>
  <si>
    <t>I will use at least one strategy or idea presented in this workshop.</t>
  </si>
  <si>
    <t>I will use this information in my decision making with clients and co-workers.</t>
  </si>
  <si>
    <t>Use of Information</t>
  </si>
  <si>
    <t>I will share this information with someone else.</t>
  </si>
  <si>
    <t>The presenter had a professional approach and style and was respectful of the audience.</t>
  </si>
  <si>
    <t>The presenter demonstrated a high level of knowledge and expertise.</t>
  </si>
  <si>
    <t>Physical Facilities</t>
  </si>
  <si>
    <t>The facilities and physical arrangements were adequate for this training.</t>
  </si>
  <si>
    <t>Strongly Disagree</t>
  </si>
  <si>
    <t>Strongly Agree</t>
  </si>
  <si>
    <t>No Answer</t>
  </si>
  <si>
    <t>Total</t>
  </si>
  <si>
    <t>Attitude Toward the Presenter</t>
  </si>
  <si>
    <t>Question 14 - The facilities and physical arrangements were adequate for this training.</t>
  </si>
  <si>
    <t>What information or ideas presented in this workshop do you think you will readily implement or use in your current assignment?</t>
  </si>
  <si>
    <t>How will you use this information or implement the ideas presented in this workshop?</t>
  </si>
  <si>
    <t>Comments:</t>
  </si>
  <si>
    <t xml:space="preserve">Presentation seemed disorganized - no clear structure. </t>
  </si>
  <si>
    <t>Expertise on subject was not clear - presenter did not appear to have direct experience with poverty.</t>
  </si>
  <si>
    <t>Presentation contained frequent use of judgments and stereotypes that are not helpfully (i.e. "...did you know that people in poverty…")</t>
  </si>
  <si>
    <t>Hidden rules, lenses</t>
  </si>
  <si>
    <t>It was freezing</t>
  </si>
  <si>
    <t>I will be thinking about recognizing hidden rules more readily</t>
  </si>
  <si>
    <t>cold and crowded</t>
  </si>
  <si>
    <t>Look into open appointment times</t>
  </si>
  <si>
    <t>A little too cozy and not much room to feel comfortable</t>
  </si>
  <si>
    <t>Hidden rules</t>
  </si>
  <si>
    <t>I will be more open minded</t>
  </si>
  <si>
    <t>Not sure</t>
  </si>
  <si>
    <t>Talking with staff and community and looking for hidden rules</t>
  </si>
  <si>
    <t>Question 8 - I can identify practices for improving outcomes with individuals form generational poverty.</t>
  </si>
  <si>
    <t>No practical solutions were given - how do you bridge $7.25 --&gt; $23.00</t>
  </si>
  <si>
    <t>Question 11 - I will share this information with someone else.</t>
  </si>
  <si>
    <t>Question 12 - The presenter had a professional approach and style and was respectful of the audience.</t>
  </si>
  <si>
    <t>When you teach a class on mutual respect and understanding where people come from , and when they ask how to get the material if they don't have a smart phone - you respond "ask a four year old" your not practicing what you preach.</t>
  </si>
  <si>
    <t>Crowded</t>
  </si>
  <si>
    <t>No, I think this is an extremely flawed thought process, that offered no real solution to the problem</t>
  </si>
  <si>
    <t>Who funds these programs? The rich, middle class?</t>
  </si>
  <si>
    <t>How was parenting not addressed?? That is the root of the problem; throwing more money at this culture of poverty does not solve the problem, it starts with family, parenting, education and values.</t>
  </si>
  <si>
    <t>The middle class was presented as some intolerant, mean spirited people; do you realize the middle class is what makes America great; not the people holding people in poverty.</t>
  </si>
  <si>
    <t>Space was not large enough. Really nice, just too crowded.</t>
  </si>
  <si>
    <t>Page numbers don't make sense.</t>
  </si>
  <si>
    <t>Be more aware of hidden messages (rules)</t>
  </si>
  <si>
    <t>Food was terrible :(</t>
  </si>
  <si>
    <t>Great stories and examples</t>
  </si>
  <si>
    <t>I would like to read The Bridges Out of Poverty</t>
  </si>
  <si>
    <t>Will have to go thru materials - not enough time to answer - information was much appreciated!</t>
  </si>
  <si>
    <t>I think I am respectful of others and try to be considerate to the many differences people have. I like the idea though of questioning the person's environmental hidden rule or the source of.</t>
  </si>
  <si>
    <t>Looking at the environment vs. the individual to gain a perspective</t>
  </si>
  <si>
    <t>You already know that the food service (lunch) was not organized</t>
  </si>
  <si>
    <t>My interaction with clients, co-workers, supervisors</t>
  </si>
  <si>
    <t>Not sure yet. I will think about this.</t>
  </si>
  <si>
    <t>Start talking about/using information about hidden rules</t>
  </si>
  <si>
    <t>Us it in my program and help train others</t>
  </si>
  <si>
    <t>While I enjoyed the presentation, I found the management of the facilities very distracting - no coffee until late, late lunch and cramped space</t>
  </si>
  <si>
    <t>Food was not good</t>
  </si>
  <si>
    <t>Add ten minutes!!</t>
  </si>
  <si>
    <t>All</t>
  </si>
  <si>
    <t>Would have liked to have made it into a 2 day conference - more time. But thank you very much. You kept it entertaining and kept my attention which is hard.</t>
  </si>
  <si>
    <t>I am a VISTA trainer and I will be able to use this information</t>
  </si>
  <si>
    <t>Great presentation - Thanks!</t>
  </si>
  <si>
    <t>My way of thinking is greatly changed</t>
  </si>
  <si>
    <t>Network, build connections and develop resources (overcome barriers one way or another for life)</t>
  </si>
  <si>
    <t>Mental model of poverty</t>
  </si>
  <si>
    <t>Hidden rules, paradigm shift</t>
  </si>
  <si>
    <t>Great job! I look forward to attending the training in the fall</t>
  </si>
  <si>
    <t>Clients need to help build the solution</t>
  </si>
  <si>
    <t>To improve an enjoying pilot project</t>
  </si>
  <si>
    <t>Day to day life</t>
  </si>
  <si>
    <t>Take 10 minutes to talk</t>
  </si>
  <si>
    <t>Great presenter!! Funny, fun, interesting, and wonderfully insightful</t>
  </si>
  <si>
    <t>Nice building by couldn't get through isles due to too many chairs</t>
  </si>
  <si>
    <t>Hidden rules among classes</t>
  </si>
  <si>
    <t>Research community resources that are available</t>
  </si>
  <si>
    <t>This will help to see the bigger picture of a persons life and give more understanding of why they are where they're at in life at that time</t>
  </si>
  <si>
    <t>Very crowded</t>
  </si>
  <si>
    <t>Great stories and humor - thanks</t>
  </si>
  <si>
    <t>Cold room, cold meal, cold hot water - food lines don't matter when there's only one spoon for each dish</t>
  </si>
  <si>
    <t>Too crowded</t>
  </si>
  <si>
    <t>Too cold!</t>
  </si>
  <si>
    <t>I have been using Dr. Payne's materials for some time and have found students and community members really find the construct of poverty as a culture very new and life changing</t>
  </si>
  <si>
    <t>Expand what information</t>
  </si>
  <si>
    <t>Hand out was very out of order so hard to follow sometimes</t>
  </si>
  <si>
    <t>Good food, table a little close together. Presenter kept interest of group all day - she's awesome!!</t>
  </si>
  <si>
    <t>Chilly</t>
  </si>
  <si>
    <t>Don't know</t>
  </si>
  <si>
    <t>A little cold</t>
  </si>
  <si>
    <t>Great day!</t>
  </si>
  <si>
    <t>Work with people in poverty and to educate my co-workers</t>
  </si>
  <si>
    <t>Hidden rules, story structure, and 10 minutes</t>
  </si>
  <si>
    <t>Tell co-workers - use with clients</t>
  </si>
  <si>
    <t>Question 13 - The presenter demonstrated a high level of knowledge and expertise.</t>
  </si>
  <si>
    <t>Got off course and expected us to know what she was talking about - but we didn't</t>
  </si>
  <si>
    <t>To small</t>
  </si>
  <si>
    <t>Thank you</t>
  </si>
  <si>
    <t>Cold</t>
  </si>
  <si>
    <t>Too few women's restroom stalls</t>
  </si>
  <si>
    <t>The theory of Theoner to use with employment and community building</t>
  </si>
  <si>
    <t>Knowledge of barriers to overcoming a families poverty</t>
  </si>
  <si>
    <t>Speakers response to question regarding what to do if we don't have a smart phone was very close to "the look"</t>
  </si>
  <si>
    <t>Cold, very, very cold!!</t>
  </si>
  <si>
    <t>The packet was not in order and was missing pages</t>
  </si>
  <si>
    <t>Most people I work with live in poverty so this helps me to be more effective</t>
  </si>
  <si>
    <t>Crowded and cold</t>
  </si>
  <si>
    <t>Keeping client lifestyle expenses in mind</t>
  </si>
  <si>
    <t>The "What, when and how"</t>
  </si>
  <si>
    <t>Nice but tight</t>
  </si>
  <si>
    <t>To crowded - had my back to the speaker</t>
  </si>
  <si>
    <t>With students and their families</t>
  </si>
  <si>
    <t>Good stuff!</t>
  </si>
  <si>
    <t>Greater understanding of clients living in poverty</t>
  </si>
  <si>
    <t>Would prefer more "hands on" strategies and examples</t>
  </si>
  <si>
    <t>I would love to attend day 2 and I would love to be trained further</t>
  </si>
  <si>
    <t>Published hours should be followed - 9-4 does not equal 9:45-4:15</t>
  </si>
  <si>
    <t>Room very cold</t>
  </si>
  <si>
    <t>Training not on time</t>
  </si>
  <si>
    <t>Outstanding presentation</t>
  </si>
  <si>
    <t>MI skills, more peer support, client directed goals</t>
  </si>
  <si>
    <t>I will try to curb a lot of my disparaging comments about my own clients</t>
  </si>
  <si>
    <t>Encourage others to get out of poverty</t>
  </si>
  <si>
    <t>What, how, why</t>
  </si>
  <si>
    <t>I working with clients and youth</t>
  </si>
  <si>
    <t>Thank you so much! The presentation was very useful and the presentation style was very fun</t>
  </si>
  <si>
    <t>No curry for lunch please</t>
  </si>
  <si>
    <t>It was very cold</t>
  </si>
  <si>
    <t>To focus environmentally rather than individually</t>
  </si>
  <si>
    <t>Great sense of humor!</t>
  </si>
  <si>
    <t>I working with my clients</t>
  </si>
  <si>
    <t>Thanks for having me</t>
  </si>
  <si>
    <t>Understanding what each group values can help me to find what motivates the people I interact with rather than telling them what they should do</t>
  </si>
  <si>
    <t>Loved your humor and stories - made it all very clear and brought to life</t>
  </si>
  <si>
    <t>On the phone with those I speak with each day at work</t>
  </si>
  <si>
    <t>Mediation = don't use on people - suggest. It all means a lot to me</t>
  </si>
  <si>
    <t>Hidden rules, asking why</t>
  </si>
  <si>
    <t>During home visits</t>
  </si>
  <si>
    <t>Tight seating, great food</t>
  </si>
  <si>
    <t>Motivational interview</t>
  </si>
  <si>
    <t>DHS case manager - for help with clients the jobs program</t>
  </si>
  <si>
    <t>I'm in the process of scheduling a meeting with clients to get their input in developing programs</t>
  </si>
  <si>
    <t>Explore getting ahead groups</t>
  </si>
  <si>
    <t>Interested in facilitating getting ahead groups with self sufficiency clients</t>
  </si>
  <si>
    <t>Sharing the information on hidden rules with clients</t>
  </si>
  <si>
    <t>Thank you! You are wonderful!</t>
  </si>
  <si>
    <t>There need to be another option for lunch besides curry dishes. Also, not enough low sugar, low carb options</t>
  </si>
  <si>
    <t>Too crowded - 1/2 here had to sit with back to table and try to take notes</t>
  </si>
  <si>
    <t>Late presentation of lunch</t>
  </si>
  <si>
    <t>Having a better understanding of the different views of classes I can be less judgmental and more aware</t>
  </si>
  <si>
    <t>Understanding of cultural differences of poverty that are barriers to the bridge</t>
  </si>
  <si>
    <t>The bridge/gap concept</t>
  </si>
  <si>
    <t>Having a non-judgmental attitude (trying anyway). Including those in poverty in agency policies</t>
  </si>
  <si>
    <t>Breaking relationships without knowing and motivational interviewing</t>
  </si>
  <si>
    <t>How to talk to restaurant owners and how I deal with them (I'm a health inspector)</t>
  </si>
  <si>
    <t>Be sensitive to the different classes of people and try to help with whatever necessities need to be meet regardless of class</t>
  </si>
  <si>
    <t>What, when, how - lenses - circular discourse - hidden rules - language development</t>
  </si>
  <si>
    <t>Understanding of environment rather than people</t>
  </si>
  <si>
    <t>Some of the change models, the hidden rules and remembering the barriers that clients face</t>
  </si>
  <si>
    <t>Follow through on getting certified training in building bridges out of poverty</t>
  </si>
  <si>
    <t>Sharing the concepts of bridges throughout Medicaid providers in Oregon</t>
  </si>
  <si>
    <t>I will try to approach people in my everyday life with more of a stance of understanding, rather than judgment</t>
  </si>
  <si>
    <t>I will share it with co-workers and use a "lens" that is conducive of all classes view</t>
  </si>
  <si>
    <t>Be more mindful of exploitation</t>
  </si>
  <si>
    <t>Hopefully our agency will include all staff and also clients in policy making</t>
  </si>
  <si>
    <t>For a more compassionate interstation with my clients. An awareness of hidden rules to keep the relationship</t>
  </si>
  <si>
    <t>I'm teaching a bridges out of poverty course at my institution and will have an assignment related to this presentation</t>
  </si>
  <si>
    <t>Showing moor empathy for families dealing with poverty</t>
  </si>
  <si>
    <t>In counseling and goal setting</t>
  </si>
  <si>
    <t>Be respectful to others regardless of what class a person is in</t>
  </si>
  <si>
    <t>Be respectful to all classes. It's easier to assume what class other are in</t>
  </si>
  <si>
    <t>Transportation, moving, safety, high stress, etc.</t>
  </si>
  <si>
    <t>I am interested in further information (rebecca.degreyt@ucancap.org)</t>
  </si>
  <si>
    <t>I am interested in becoming a part of bridges for my community</t>
  </si>
  <si>
    <t>Speaker was knowledgeable but a bit disjointed at times. On more than one occasion I was a little lost. Likely d/t a lot to cover in a short time. I wish I had time to hear day 2.</t>
  </si>
  <si>
    <t>Needed to be 2 day session - didn't have time to do something's (question 3 and 4)</t>
  </si>
  <si>
    <t>Different option for those of us that CAN NOT afford smart phones - thanks for reminding me I LIVE in POVERTY - I do however own a computer and have internet!</t>
  </si>
  <si>
    <t>Could do without info-mercial(s) - good use of humor to bring points home - thank you for not having us role-play</t>
  </si>
  <si>
    <t>Nothing really - parking was a bit tricky - suggesting car pooling</t>
  </si>
  <si>
    <t>Could have done without info-mercial(s)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</si>
</sst>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/>
    <xf numFmtId="0" fontId="0" fillId="3" borderId="0" xfId="0" applyFill="1"/>
    <xf numFmtId="0" fontId="2" fillId="0" borderId="9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9" fontId="0" fillId="3" borderId="9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9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164" fontId="5" fillId="0" borderId="0" xfId="0" applyNumberFormat="1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workbookViewId="0">
      <selection activeCell="A3" sqref="A3"/>
    </sheetView>
  </sheetViews>
  <sheetFormatPr defaultRowHeight="15" x14ac:dyDescent="0.25"/>
  <cols>
    <col min="1" max="1" width="3.85546875" customWidth="1"/>
    <col min="2" max="2" width="42.85546875" customWidth="1"/>
    <col min="3" max="3" width="14" style="2" customWidth="1"/>
    <col min="4" max="6" width="4.42578125" style="2" bestFit="1" customWidth="1"/>
    <col min="7" max="7" width="5.140625" style="2" bestFit="1" customWidth="1"/>
    <col min="8" max="10" width="5.5703125" style="2" bestFit="1" customWidth="1"/>
    <col min="11" max="11" width="11.7109375" style="2" customWidth="1"/>
    <col min="12" max="12" width="11" style="2" customWidth="1"/>
  </cols>
  <sheetData>
    <row r="1" spans="1:13" s="29" customFormat="1" ht="18.75" x14ac:dyDescent="0.3">
      <c r="A1" s="27" t="s">
        <v>0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7"/>
    </row>
    <row r="2" spans="1:13" s="29" customFormat="1" ht="18.75" x14ac:dyDescent="0.3">
      <c r="A2" s="30">
        <v>41374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7"/>
    </row>
    <row r="3" spans="1:13" s="29" customFormat="1" ht="18.75" x14ac:dyDescent="0.3">
      <c r="A3" s="27" t="s">
        <v>1</v>
      </c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</row>
    <row r="4" spans="1:13" s="29" customFormat="1" ht="6" customHeight="1" x14ac:dyDescent="0.3">
      <c r="A4" s="27"/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7"/>
    </row>
    <row r="5" spans="1:13" s="29" customFormat="1" ht="18.75" x14ac:dyDescent="0.3">
      <c r="A5" s="27" t="s">
        <v>16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7" spans="1:13" ht="30" x14ac:dyDescent="0.25">
      <c r="C7" s="16" t="s">
        <v>34</v>
      </c>
      <c r="D7" s="16">
        <v>1</v>
      </c>
      <c r="E7" s="16">
        <v>2</v>
      </c>
      <c r="F7" s="16">
        <v>3</v>
      </c>
      <c r="G7" s="16">
        <v>4</v>
      </c>
      <c r="H7" s="16">
        <v>5</v>
      </c>
      <c r="I7" s="16">
        <v>6</v>
      </c>
      <c r="J7" s="16">
        <v>7</v>
      </c>
      <c r="K7" s="16" t="s">
        <v>35</v>
      </c>
      <c r="L7" s="17" t="s">
        <v>36</v>
      </c>
      <c r="M7" s="23" t="s">
        <v>37</v>
      </c>
    </row>
    <row r="8" spans="1:13" x14ac:dyDescent="0.25">
      <c r="A8" s="12" t="s">
        <v>17</v>
      </c>
      <c r="C8" s="14"/>
      <c r="D8" s="14"/>
      <c r="E8" s="14"/>
      <c r="F8" s="14"/>
      <c r="G8" s="14"/>
      <c r="H8" s="14"/>
      <c r="I8" s="14"/>
      <c r="J8" s="14"/>
      <c r="K8" s="14"/>
      <c r="L8" s="15"/>
      <c r="M8" s="25"/>
    </row>
    <row r="9" spans="1:13" s="13" customFormat="1" x14ac:dyDescent="0.25">
      <c r="A9" s="13">
        <v>1</v>
      </c>
      <c r="B9" s="35" t="s">
        <v>18</v>
      </c>
      <c r="C9" s="18">
        <f>RawData!A145</f>
        <v>0</v>
      </c>
      <c r="D9" s="18">
        <f>RawData!A146</f>
        <v>0</v>
      </c>
      <c r="E9" s="18">
        <f>RawData!A147</f>
        <v>4</v>
      </c>
      <c r="F9" s="18">
        <f>RawData!A148</f>
        <v>7</v>
      </c>
      <c r="G9" s="18">
        <f>RawData!A149</f>
        <v>9</v>
      </c>
      <c r="H9" s="18">
        <f>RawData!A150</f>
        <v>33</v>
      </c>
      <c r="I9" s="18">
        <f>RawData!A151</f>
        <v>45</v>
      </c>
      <c r="J9" s="18">
        <f>RawData!A152</f>
        <v>36</v>
      </c>
      <c r="K9" s="18">
        <f>RawData!A153</f>
        <v>6</v>
      </c>
      <c r="L9" s="18">
        <f>RawData!A154</f>
        <v>2</v>
      </c>
      <c r="M9" s="18">
        <f>SUM(C9:L9)</f>
        <v>142</v>
      </c>
    </row>
    <row r="10" spans="1:13" s="13" customFormat="1" x14ac:dyDescent="0.25">
      <c r="B10" s="35"/>
      <c r="C10" s="19">
        <f>C9/$M$9</f>
        <v>0</v>
      </c>
      <c r="D10" s="19">
        <f t="shared" ref="D10:L10" si="0">D9/$M$9</f>
        <v>0</v>
      </c>
      <c r="E10" s="19">
        <f t="shared" si="0"/>
        <v>2.8169014084507043E-2</v>
      </c>
      <c r="F10" s="19">
        <f t="shared" si="0"/>
        <v>4.9295774647887321E-2</v>
      </c>
      <c r="G10" s="19">
        <f t="shared" si="0"/>
        <v>6.3380281690140844E-2</v>
      </c>
      <c r="H10" s="19">
        <f t="shared" si="0"/>
        <v>0.23239436619718309</v>
      </c>
      <c r="I10" s="19">
        <f t="shared" si="0"/>
        <v>0.31690140845070425</v>
      </c>
      <c r="J10" s="19">
        <f t="shared" si="0"/>
        <v>0.25352112676056338</v>
      </c>
      <c r="K10" s="19">
        <f t="shared" si="0"/>
        <v>4.2253521126760563E-2</v>
      </c>
      <c r="L10" s="19">
        <f t="shared" si="0"/>
        <v>1.4084507042253521E-2</v>
      </c>
      <c r="M10" s="19">
        <f t="shared" ref="M10:M38" si="1">SUM(C10:L10)</f>
        <v>1</v>
      </c>
    </row>
    <row r="11" spans="1:13" x14ac:dyDescent="0.25">
      <c r="A11">
        <v>2</v>
      </c>
      <c r="B11" s="34" t="s">
        <v>19</v>
      </c>
      <c r="C11" s="20">
        <f>RawData!B145</f>
        <v>0</v>
      </c>
      <c r="D11" s="20">
        <f>RawData!B146</f>
        <v>0</v>
      </c>
      <c r="E11" s="20">
        <f>RawData!B147</f>
        <v>5</v>
      </c>
      <c r="F11" s="20">
        <f>RawData!B148</f>
        <v>4</v>
      </c>
      <c r="G11" s="20">
        <f>RawData!B149</f>
        <v>16</v>
      </c>
      <c r="H11" s="20">
        <f>RawData!B150</f>
        <v>29</v>
      </c>
      <c r="I11" s="20">
        <f>RawData!B151</f>
        <v>44</v>
      </c>
      <c r="J11" s="20">
        <f>RawData!B152</f>
        <v>37</v>
      </c>
      <c r="K11" s="20">
        <f>RawData!B153</f>
        <v>7</v>
      </c>
      <c r="L11" s="20">
        <f>RawData!B154</f>
        <v>0</v>
      </c>
      <c r="M11" s="21">
        <f t="shared" si="1"/>
        <v>142</v>
      </c>
    </row>
    <row r="12" spans="1:13" x14ac:dyDescent="0.25">
      <c r="B12" s="34"/>
      <c r="C12" s="22">
        <f>C11/$M$11</f>
        <v>0</v>
      </c>
      <c r="D12" s="22">
        <f t="shared" ref="D12:L12" si="2">D11/$M$11</f>
        <v>0</v>
      </c>
      <c r="E12" s="22">
        <f t="shared" si="2"/>
        <v>3.5211267605633804E-2</v>
      </c>
      <c r="F12" s="22">
        <f t="shared" si="2"/>
        <v>2.8169014084507043E-2</v>
      </c>
      <c r="G12" s="22">
        <f t="shared" si="2"/>
        <v>0.11267605633802817</v>
      </c>
      <c r="H12" s="22">
        <f t="shared" si="2"/>
        <v>0.20422535211267606</v>
      </c>
      <c r="I12" s="22">
        <f t="shared" si="2"/>
        <v>0.30985915492957744</v>
      </c>
      <c r="J12" s="22">
        <f t="shared" si="2"/>
        <v>0.26056338028169013</v>
      </c>
      <c r="K12" s="22">
        <f t="shared" si="2"/>
        <v>4.9295774647887321E-2</v>
      </c>
      <c r="L12" s="22">
        <f t="shared" si="2"/>
        <v>0</v>
      </c>
      <c r="M12" s="22">
        <f t="shared" si="1"/>
        <v>1</v>
      </c>
    </row>
    <row r="13" spans="1:13" s="13" customFormat="1" x14ac:dyDescent="0.25">
      <c r="A13" s="13">
        <v>3</v>
      </c>
      <c r="B13" s="35" t="s">
        <v>20</v>
      </c>
      <c r="C13" s="18">
        <f>RawData!C145</f>
        <v>1</v>
      </c>
      <c r="D13" s="18">
        <f>RawData!C146</f>
        <v>13</v>
      </c>
      <c r="E13" s="18">
        <f>RawData!C147</f>
        <v>5</v>
      </c>
      <c r="F13" s="18">
        <f>RawData!C148</f>
        <v>8</v>
      </c>
      <c r="G13" s="18">
        <f>RawData!C149</f>
        <v>23</v>
      </c>
      <c r="H13" s="18">
        <f>RawData!C150</f>
        <v>27</v>
      </c>
      <c r="I13" s="18">
        <f>RawData!C151</f>
        <v>12</v>
      </c>
      <c r="J13" s="18">
        <f>RawData!C152</f>
        <v>17</v>
      </c>
      <c r="K13" s="18">
        <f>RawData!C153</f>
        <v>4</v>
      </c>
      <c r="L13" s="18">
        <f>RawData!C154</f>
        <v>32</v>
      </c>
      <c r="M13" s="18">
        <f t="shared" si="1"/>
        <v>142</v>
      </c>
    </row>
    <row r="14" spans="1:13" s="13" customFormat="1" x14ac:dyDescent="0.25">
      <c r="B14" s="35"/>
      <c r="C14" s="19">
        <f>C13/$M$13</f>
        <v>7.0422535211267607E-3</v>
      </c>
      <c r="D14" s="19">
        <f t="shared" ref="D14:L14" si="3">D13/$M$13</f>
        <v>9.154929577464789E-2</v>
      </c>
      <c r="E14" s="19">
        <f t="shared" si="3"/>
        <v>3.5211267605633804E-2</v>
      </c>
      <c r="F14" s="19">
        <f t="shared" si="3"/>
        <v>5.6338028169014086E-2</v>
      </c>
      <c r="G14" s="19">
        <f t="shared" si="3"/>
        <v>0.1619718309859155</v>
      </c>
      <c r="H14" s="19">
        <f t="shared" si="3"/>
        <v>0.19014084507042253</v>
      </c>
      <c r="I14" s="19">
        <f t="shared" si="3"/>
        <v>8.4507042253521125E-2</v>
      </c>
      <c r="J14" s="19">
        <f t="shared" si="3"/>
        <v>0.11971830985915492</v>
      </c>
      <c r="K14" s="19">
        <f t="shared" si="3"/>
        <v>2.8169014084507043E-2</v>
      </c>
      <c r="L14" s="19">
        <f t="shared" si="3"/>
        <v>0.22535211267605634</v>
      </c>
      <c r="M14" s="19">
        <f t="shared" si="1"/>
        <v>1</v>
      </c>
    </row>
    <row r="15" spans="1:13" x14ac:dyDescent="0.25">
      <c r="A15">
        <v>4</v>
      </c>
      <c r="B15" s="34" t="s">
        <v>21</v>
      </c>
      <c r="C15" s="21">
        <f>RawData!D145</f>
        <v>0</v>
      </c>
      <c r="D15" s="21">
        <f>RawData!D146</f>
        <v>2</v>
      </c>
      <c r="E15" s="21">
        <f>RawData!D147</f>
        <v>5</v>
      </c>
      <c r="F15" s="21">
        <f>RawData!D148</f>
        <v>6</v>
      </c>
      <c r="G15" s="21">
        <f>RawData!D149</f>
        <v>20</v>
      </c>
      <c r="H15" s="21">
        <f>RawData!D150</f>
        <v>27</v>
      </c>
      <c r="I15" s="21">
        <f>RawData!D151</f>
        <v>41</v>
      </c>
      <c r="J15" s="21">
        <f>RawData!D152</f>
        <v>29</v>
      </c>
      <c r="K15" s="21">
        <f>RawData!D153</f>
        <v>6</v>
      </c>
      <c r="L15" s="21">
        <f>RawData!D154</f>
        <v>6</v>
      </c>
      <c r="M15" s="21">
        <f t="shared" si="1"/>
        <v>142</v>
      </c>
    </row>
    <row r="16" spans="1:13" x14ac:dyDescent="0.25">
      <c r="B16" s="34"/>
      <c r="C16" s="22">
        <f>C15/$M$15</f>
        <v>0</v>
      </c>
      <c r="D16" s="22">
        <f t="shared" ref="D16:L16" si="4">D15/$M$15</f>
        <v>1.4084507042253521E-2</v>
      </c>
      <c r="E16" s="22">
        <f t="shared" si="4"/>
        <v>3.5211267605633804E-2</v>
      </c>
      <c r="F16" s="22">
        <f t="shared" si="4"/>
        <v>4.2253521126760563E-2</v>
      </c>
      <c r="G16" s="22">
        <f t="shared" si="4"/>
        <v>0.14084507042253522</v>
      </c>
      <c r="H16" s="22">
        <f t="shared" si="4"/>
        <v>0.19014084507042253</v>
      </c>
      <c r="I16" s="22">
        <f t="shared" si="4"/>
        <v>0.28873239436619719</v>
      </c>
      <c r="J16" s="22">
        <f t="shared" si="4"/>
        <v>0.20422535211267606</v>
      </c>
      <c r="K16" s="22">
        <f t="shared" si="4"/>
        <v>4.2253521126760563E-2</v>
      </c>
      <c r="L16" s="22">
        <f t="shared" si="4"/>
        <v>4.2253521126760563E-2</v>
      </c>
      <c r="M16" s="22">
        <f t="shared" si="1"/>
        <v>0.99999999999999978</v>
      </c>
    </row>
    <row r="17" spans="1:13" s="13" customFormat="1" x14ac:dyDescent="0.25">
      <c r="A17" s="13">
        <v>5</v>
      </c>
      <c r="B17" s="35" t="s">
        <v>22</v>
      </c>
      <c r="C17" s="18">
        <f>RawData!E145</f>
        <v>0</v>
      </c>
      <c r="D17" s="18">
        <f>RawData!E146</f>
        <v>0</v>
      </c>
      <c r="E17" s="18">
        <f>RawData!E147</f>
        <v>2</v>
      </c>
      <c r="F17" s="18">
        <f>RawData!E148</f>
        <v>4</v>
      </c>
      <c r="G17" s="18">
        <f>RawData!E149</f>
        <v>5</v>
      </c>
      <c r="H17" s="18">
        <f>RawData!E150</f>
        <v>21</v>
      </c>
      <c r="I17" s="18">
        <f>RawData!E151</f>
        <v>42</v>
      </c>
      <c r="J17" s="18">
        <f>RawData!E152</f>
        <v>54</v>
      </c>
      <c r="K17" s="18">
        <f>RawData!E153</f>
        <v>11</v>
      </c>
      <c r="L17" s="18">
        <f>RawData!E154</f>
        <v>3</v>
      </c>
      <c r="M17" s="18">
        <f t="shared" si="1"/>
        <v>142</v>
      </c>
    </row>
    <row r="18" spans="1:13" s="13" customFormat="1" x14ac:dyDescent="0.25">
      <c r="B18" s="35"/>
      <c r="C18" s="19">
        <f>C17/$M$17</f>
        <v>0</v>
      </c>
      <c r="D18" s="19">
        <f t="shared" ref="D18:L18" si="5">D17/$M$17</f>
        <v>0</v>
      </c>
      <c r="E18" s="19">
        <f t="shared" si="5"/>
        <v>1.4084507042253521E-2</v>
      </c>
      <c r="F18" s="19">
        <f t="shared" si="5"/>
        <v>2.8169014084507043E-2</v>
      </c>
      <c r="G18" s="19">
        <f t="shared" si="5"/>
        <v>3.5211267605633804E-2</v>
      </c>
      <c r="H18" s="19">
        <f t="shared" si="5"/>
        <v>0.14788732394366197</v>
      </c>
      <c r="I18" s="19">
        <f t="shared" si="5"/>
        <v>0.29577464788732394</v>
      </c>
      <c r="J18" s="19">
        <f t="shared" si="5"/>
        <v>0.38028169014084506</v>
      </c>
      <c r="K18" s="19">
        <f t="shared" si="5"/>
        <v>7.746478873239436E-2</v>
      </c>
      <c r="L18" s="19">
        <f t="shared" si="5"/>
        <v>2.1126760563380281E-2</v>
      </c>
      <c r="M18" s="19">
        <f t="shared" si="1"/>
        <v>0.99999999999999989</v>
      </c>
    </row>
    <row r="19" spans="1:13" x14ac:dyDescent="0.25">
      <c r="A19">
        <v>6</v>
      </c>
      <c r="B19" s="34" t="s">
        <v>23</v>
      </c>
      <c r="C19" s="21">
        <f>RawData!F145</f>
        <v>0</v>
      </c>
      <c r="D19" s="21">
        <f>RawData!F146</f>
        <v>0</v>
      </c>
      <c r="E19" s="21">
        <f>RawData!F147</f>
        <v>0</v>
      </c>
      <c r="F19" s="21">
        <f>RawData!F148</f>
        <v>2</v>
      </c>
      <c r="G19" s="21">
        <f>RawData!F149</f>
        <v>5</v>
      </c>
      <c r="H19" s="21">
        <f>RawData!F150</f>
        <v>17</v>
      </c>
      <c r="I19" s="21">
        <f>RawData!F151</f>
        <v>39</v>
      </c>
      <c r="J19" s="21">
        <f>RawData!F152</f>
        <v>67</v>
      </c>
      <c r="K19" s="21">
        <f>RawData!F153</f>
        <v>12</v>
      </c>
      <c r="L19" s="21">
        <f>RawData!F154</f>
        <v>0</v>
      </c>
      <c r="M19" s="21">
        <f t="shared" si="1"/>
        <v>142</v>
      </c>
    </row>
    <row r="20" spans="1:13" x14ac:dyDescent="0.25">
      <c r="B20" s="34"/>
      <c r="C20" s="22">
        <f>C19/$M$19</f>
        <v>0</v>
      </c>
      <c r="D20" s="22">
        <f t="shared" ref="D20:L20" si="6">D19/$M$19</f>
        <v>0</v>
      </c>
      <c r="E20" s="22">
        <f t="shared" si="6"/>
        <v>0</v>
      </c>
      <c r="F20" s="22">
        <f t="shared" si="6"/>
        <v>1.4084507042253521E-2</v>
      </c>
      <c r="G20" s="22">
        <f t="shared" si="6"/>
        <v>3.5211267605633804E-2</v>
      </c>
      <c r="H20" s="22">
        <f t="shared" si="6"/>
        <v>0.11971830985915492</v>
      </c>
      <c r="I20" s="22">
        <f t="shared" si="6"/>
        <v>0.27464788732394368</v>
      </c>
      <c r="J20" s="22">
        <f t="shared" si="6"/>
        <v>0.47183098591549294</v>
      </c>
      <c r="K20" s="22">
        <f t="shared" si="6"/>
        <v>8.4507042253521125E-2</v>
      </c>
      <c r="L20" s="22">
        <f t="shared" si="6"/>
        <v>0</v>
      </c>
      <c r="M20" s="22">
        <f t="shared" si="1"/>
        <v>1</v>
      </c>
    </row>
    <row r="21" spans="1:13" s="13" customFormat="1" x14ac:dyDescent="0.25">
      <c r="A21" s="13">
        <v>7</v>
      </c>
      <c r="B21" s="35" t="s">
        <v>24</v>
      </c>
      <c r="C21" s="18">
        <f>RawData!G145</f>
        <v>0</v>
      </c>
      <c r="D21" s="18">
        <f>RawData!G146</f>
        <v>1</v>
      </c>
      <c r="E21" s="18">
        <f>RawData!G147</f>
        <v>4</v>
      </c>
      <c r="F21" s="18">
        <f>RawData!G148</f>
        <v>3</v>
      </c>
      <c r="G21" s="18">
        <f>RawData!G149</f>
        <v>15</v>
      </c>
      <c r="H21" s="18">
        <f>RawData!G150</f>
        <v>28</v>
      </c>
      <c r="I21" s="18">
        <f>RawData!G151</f>
        <v>35</v>
      </c>
      <c r="J21" s="18">
        <f>RawData!G152</f>
        <v>40</v>
      </c>
      <c r="K21" s="18">
        <f>RawData!G153</f>
        <v>8</v>
      </c>
      <c r="L21" s="18">
        <f>RawData!G154</f>
        <v>8</v>
      </c>
      <c r="M21" s="18">
        <f t="shared" si="1"/>
        <v>142</v>
      </c>
    </row>
    <row r="22" spans="1:13" s="13" customFormat="1" x14ac:dyDescent="0.25">
      <c r="B22" s="35"/>
      <c r="C22" s="19">
        <f>C21/$M$21</f>
        <v>0</v>
      </c>
      <c r="D22" s="19">
        <f t="shared" ref="D22:L22" si="7">D21/$M$21</f>
        <v>7.0422535211267607E-3</v>
      </c>
      <c r="E22" s="19">
        <f t="shared" si="7"/>
        <v>2.8169014084507043E-2</v>
      </c>
      <c r="F22" s="19">
        <f t="shared" si="7"/>
        <v>2.1126760563380281E-2</v>
      </c>
      <c r="G22" s="19">
        <f t="shared" si="7"/>
        <v>0.10563380281690141</v>
      </c>
      <c r="H22" s="19">
        <f t="shared" si="7"/>
        <v>0.19718309859154928</v>
      </c>
      <c r="I22" s="19">
        <f t="shared" si="7"/>
        <v>0.24647887323943662</v>
      </c>
      <c r="J22" s="19">
        <f t="shared" si="7"/>
        <v>0.28169014084507044</v>
      </c>
      <c r="K22" s="19">
        <f t="shared" si="7"/>
        <v>5.6338028169014086E-2</v>
      </c>
      <c r="L22" s="19">
        <f t="shared" si="7"/>
        <v>5.6338028169014086E-2</v>
      </c>
      <c r="M22" s="19">
        <f t="shared" si="1"/>
        <v>1</v>
      </c>
    </row>
    <row r="23" spans="1:13" x14ac:dyDescent="0.25">
      <c r="A23">
        <v>8</v>
      </c>
      <c r="B23" s="34" t="s">
        <v>25</v>
      </c>
      <c r="C23" s="21">
        <f>RawData!H145</f>
        <v>0</v>
      </c>
      <c r="D23" s="21">
        <f>RawData!H146</f>
        <v>4</v>
      </c>
      <c r="E23" s="21">
        <f>RawData!H147</f>
        <v>5</v>
      </c>
      <c r="F23" s="21">
        <f>RawData!H148</f>
        <v>4</v>
      </c>
      <c r="G23" s="21">
        <f>RawData!H149</f>
        <v>11</v>
      </c>
      <c r="H23" s="21">
        <f>RawData!H150</f>
        <v>27</v>
      </c>
      <c r="I23" s="21">
        <f>RawData!H151</f>
        <v>48</v>
      </c>
      <c r="J23" s="21">
        <f>RawData!H152</f>
        <v>27</v>
      </c>
      <c r="K23" s="21">
        <f>RawData!H153</f>
        <v>8</v>
      </c>
      <c r="L23" s="21">
        <f>RawData!H154</f>
        <v>8</v>
      </c>
      <c r="M23" s="21">
        <f t="shared" si="1"/>
        <v>142</v>
      </c>
    </row>
    <row r="24" spans="1:13" x14ac:dyDescent="0.25">
      <c r="B24" s="34"/>
      <c r="C24" s="22">
        <f>C23/$M$23</f>
        <v>0</v>
      </c>
      <c r="D24" s="22">
        <f t="shared" ref="D24:L24" si="8">D23/$M$23</f>
        <v>2.8169014084507043E-2</v>
      </c>
      <c r="E24" s="22">
        <f t="shared" si="8"/>
        <v>3.5211267605633804E-2</v>
      </c>
      <c r="F24" s="22">
        <f t="shared" si="8"/>
        <v>2.8169014084507043E-2</v>
      </c>
      <c r="G24" s="22">
        <f t="shared" si="8"/>
        <v>7.746478873239436E-2</v>
      </c>
      <c r="H24" s="22">
        <f t="shared" si="8"/>
        <v>0.19014084507042253</v>
      </c>
      <c r="I24" s="22">
        <f t="shared" si="8"/>
        <v>0.3380281690140845</v>
      </c>
      <c r="J24" s="22">
        <f t="shared" si="8"/>
        <v>0.19014084507042253</v>
      </c>
      <c r="K24" s="22">
        <f t="shared" si="8"/>
        <v>5.6338028169014086E-2</v>
      </c>
      <c r="L24" s="22">
        <f t="shared" si="8"/>
        <v>5.6338028169014086E-2</v>
      </c>
      <c r="M24" s="22">
        <f t="shared" si="1"/>
        <v>1</v>
      </c>
    </row>
    <row r="25" spans="1:13" x14ac:dyDescent="0.25">
      <c r="A25" s="12" t="s">
        <v>28</v>
      </c>
      <c r="B25" s="24"/>
      <c r="C25" s="21"/>
      <c r="D25" s="20"/>
      <c r="E25" s="20"/>
      <c r="F25" s="20"/>
      <c r="G25" s="20"/>
      <c r="H25" s="20"/>
      <c r="I25" s="20"/>
      <c r="J25" s="20"/>
      <c r="K25" s="21"/>
      <c r="L25" s="21"/>
      <c r="M25" s="21"/>
    </row>
    <row r="26" spans="1:13" s="13" customFormat="1" x14ac:dyDescent="0.25">
      <c r="A26" s="13">
        <v>9</v>
      </c>
      <c r="B26" s="35" t="s">
        <v>26</v>
      </c>
      <c r="C26" s="18">
        <f>RawData!I145</f>
        <v>0</v>
      </c>
      <c r="D26" s="18">
        <f>RawData!I146</f>
        <v>1</v>
      </c>
      <c r="E26" s="18">
        <f>RawData!I147</f>
        <v>3</v>
      </c>
      <c r="F26" s="18">
        <f>RawData!I148</f>
        <v>1</v>
      </c>
      <c r="G26" s="18">
        <f>RawData!I149</f>
        <v>8</v>
      </c>
      <c r="H26" s="18">
        <f>RawData!I150</f>
        <v>13</v>
      </c>
      <c r="I26" s="18">
        <f>RawData!I151</f>
        <v>32</v>
      </c>
      <c r="J26" s="18">
        <f>RawData!I152</f>
        <v>73</v>
      </c>
      <c r="K26" s="18">
        <f>RawData!I153</f>
        <v>11</v>
      </c>
      <c r="L26" s="18">
        <f>RawData!I154</f>
        <v>0</v>
      </c>
      <c r="M26" s="18">
        <f t="shared" si="1"/>
        <v>142</v>
      </c>
    </row>
    <row r="27" spans="1:13" s="13" customFormat="1" x14ac:dyDescent="0.25">
      <c r="B27" s="35"/>
      <c r="C27" s="19">
        <f>C26/$M$26</f>
        <v>0</v>
      </c>
      <c r="D27" s="19">
        <f t="shared" ref="D27:L27" si="9">D26/$M$26</f>
        <v>7.0422535211267607E-3</v>
      </c>
      <c r="E27" s="19">
        <f t="shared" si="9"/>
        <v>2.1126760563380281E-2</v>
      </c>
      <c r="F27" s="19">
        <f t="shared" si="9"/>
        <v>7.0422535211267607E-3</v>
      </c>
      <c r="G27" s="19">
        <f t="shared" si="9"/>
        <v>5.6338028169014086E-2</v>
      </c>
      <c r="H27" s="19">
        <f t="shared" si="9"/>
        <v>9.154929577464789E-2</v>
      </c>
      <c r="I27" s="19">
        <f t="shared" si="9"/>
        <v>0.22535211267605634</v>
      </c>
      <c r="J27" s="19">
        <f t="shared" si="9"/>
        <v>0.5140845070422535</v>
      </c>
      <c r="K27" s="19">
        <f t="shared" si="9"/>
        <v>7.746478873239436E-2</v>
      </c>
      <c r="L27" s="19">
        <f t="shared" si="9"/>
        <v>0</v>
      </c>
      <c r="M27" s="19">
        <f t="shared" si="1"/>
        <v>1</v>
      </c>
    </row>
    <row r="28" spans="1:13" x14ac:dyDescent="0.25">
      <c r="A28">
        <v>10</v>
      </c>
      <c r="B28" s="34" t="s">
        <v>27</v>
      </c>
      <c r="C28" s="21">
        <f>RawData!J145</f>
        <v>0</v>
      </c>
      <c r="D28" s="21">
        <f>RawData!J146</f>
        <v>2</v>
      </c>
      <c r="E28" s="21">
        <f>RawData!J147</f>
        <v>0</v>
      </c>
      <c r="F28" s="21">
        <f>RawData!J148</f>
        <v>1</v>
      </c>
      <c r="G28" s="21">
        <f>RawData!J149</f>
        <v>8</v>
      </c>
      <c r="H28" s="21">
        <f>RawData!J150</f>
        <v>16</v>
      </c>
      <c r="I28" s="21">
        <f>RawData!J151</f>
        <v>39</v>
      </c>
      <c r="J28" s="21">
        <f>RawData!J152</f>
        <v>63</v>
      </c>
      <c r="K28" s="21">
        <f>RawData!J153</f>
        <v>11</v>
      </c>
      <c r="L28" s="21">
        <f>RawData!J154</f>
        <v>2</v>
      </c>
      <c r="M28" s="21">
        <f t="shared" si="1"/>
        <v>142</v>
      </c>
    </row>
    <row r="29" spans="1:13" x14ac:dyDescent="0.25">
      <c r="B29" s="34"/>
      <c r="C29" s="22">
        <f>C28/$M$28</f>
        <v>0</v>
      </c>
      <c r="D29" s="22">
        <f t="shared" ref="D29:L29" si="10">D28/$M$28</f>
        <v>1.4084507042253521E-2</v>
      </c>
      <c r="E29" s="22">
        <f t="shared" si="10"/>
        <v>0</v>
      </c>
      <c r="F29" s="22">
        <f t="shared" si="10"/>
        <v>7.0422535211267607E-3</v>
      </c>
      <c r="G29" s="22">
        <f t="shared" si="10"/>
        <v>5.6338028169014086E-2</v>
      </c>
      <c r="H29" s="22">
        <f t="shared" si="10"/>
        <v>0.11267605633802817</v>
      </c>
      <c r="I29" s="22">
        <f t="shared" si="10"/>
        <v>0.27464788732394368</v>
      </c>
      <c r="J29" s="22">
        <f t="shared" si="10"/>
        <v>0.44366197183098594</v>
      </c>
      <c r="K29" s="22">
        <f t="shared" si="10"/>
        <v>7.746478873239436E-2</v>
      </c>
      <c r="L29" s="22">
        <f t="shared" si="10"/>
        <v>1.4084507042253521E-2</v>
      </c>
      <c r="M29" s="22">
        <f t="shared" si="1"/>
        <v>1.0000000000000002</v>
      </c>
    </row>
    <row r="30" spans="1:13" s="13" customFormat="1" x14ac:dyDescent="0.25">
      <c r="A30" s="13">
        <v>11</v>
      </c>
      <c r="B30" s="35" t="s">
        <v>29</v>
      </c>
      <c r="C30" s="18">
        <f>RawData!K145</f>
        <v>0</v>
      </c>
      <c r="D30" s="18">
        <f>RawData!K146</f>
        <v>2</v>
      </c>
      <c r="E30" s="18">
        <f>RawData!K147</f>
        <v>2</v>
      </c>
      <c r="F30" s="18">
        <f>RawData!K148</f>
        <v>2</v>
      </c>
      <c r="G30" s="18">
        <f>RawData!K149</f>
        <v>8</v>
      </c>
      <c r="H30" s="18">
        <f>RawData!K150</f>
        <v>18</v>
      </c>
      <c r="I30" s="18">
        <f>RawData!K151</f>
        <v>41</v>
      </c>
      <c r="J30" s="18">
        <f>RawData!K152</f>
        <v>54</v>
      </c>
      <c r="K30" s="18">
        <f>RawData!K153</f>
        <v>10</v>
      </c>
      <c r="L30" s="18">
        <f>RawData!K154</f>
        <v>5</v>
      </c>
      <c r="M30" s="18">
        <f t="shared" si="1"/>
        <v>142</v>
      </c>
    </row>
    <row r="31" spans="1:13" s="13" customFormat="1" x14ac:dyDescent="0.25">
      <c r="B31" s="35"/>
      <c r="C31" s="19">
        <f>C30/$M$30</f>
        <v>0</v>
      </c>
      <c r="D31" s="19">
        <f t="shared" ref="D31:L31" si="11">D30/$M$30</f>
        <v>1.4084507042253521E-2</v>
      </c>
      <c r="E31" s="19">
        <f t="shared" si="11"/>
        <v>1.4084507042253521E-2</v>
      </c>
      <c r="F31" s="19">
        <f t="shared" si="11"/>
        <v>1.4084507042253521E-2</v>
      </c>
      <c r="G31" s="19">
        <f t="shared" si="11"/>
        <v>5.6338028169014086E-2</v>
      </c>
      <c r="H31" s="19">
        <f t="shared" si="11"/>
        <v>0.12676056338028169</v>
      </c>
      <c r="I31" s="19">
        <f t="shared" si="11"/>
        <v>0.28873239436619719</v>
      </c>
      <c r="J31" s="19">
        <f t="shared" si="11"/>
        <v>0.38028169014084506</v>
      </c>
      <c r="K31" s="19">
        <f t="shared" si="11"/>
        <v>7.0422535211267609E-2</v>
      </c>
      <c r="L31" s="19">
        <f t="shared" si="11"/>
        <v>3.5211267605633804E-2</v>
      </c>
      <c r="M31" s="19">
        <f t="shared" si="1"/>
        <v>0.99999999999999989</v>
      </c>
    </row>
    <row r="32" spans="1:13" x14ac:dyDescent="0.25">
      <c r="A32" s="12" t="s">
        <v>38</v>
      </c>
      <c r="B32" s="24"/>
      <c r="C32" s="21"/>
      <c r="D32" s="21"/>
      <c r="E32" s="21"/>
      <c r="F32" s="21"/>
      <c r="G32" s="21"/>
      <c r="H32" s="21"/>
      <c r="I32" s="21"/>
      <c r="J32" s="21"/>
      <c r="K32" s="20"/>
      <c r="L32" s="21"/>
      <c r="M32" s="21"/>
    </row>
    <row r="33" spans="1:13" x14ac:dyDescent="0.25">
      <c r="A33">
        <v>12</v>
      </c>
      <c r="B33" s="34" t="s">
        <v>30</v>
      </c>
      <c r="C33" s="21">
        <f>RawData!L145</f>
        <v>0</v>
      </c>
      <c r="D33" s="21">
        <f>RawData!L146</f>
        <v>1</v>
      </c>
      <c r="E33" s="21">
        <f>RawData!L147</f>
        <v>0</v>
      </c>
      <c r="F33" s="21">
        <f>RawData!L148</f>
        <v>1</v>
      </c>
      <c r="G33" s="21">
        <f>RawData!L149</f>
        <v>3</v>
      </c>
      <c r="H33" s="21">
        <f>RawData!L150</f>
        <v>7</v>
      </c>
      <c r="I33" s="21">
        <f>RawData!L151</f>
        <v>16</v>
      </c>
      <c r="J33" s="21">
        <f>RawData!L152</f>
        <v>93</v>
      </c>
      <c r="K33" s="21">
        <f>RawData!L153</f>
        <v>19</v>
      </c>
      <c r="L33" s="21">
        <f>RawData!L154</f>
        <v>2</v>
      </c>
      <c r="M33" s="21">
        <f t="shared" si="1"/>
        <v>142</v>
      </c>
    </row>
    <row r="34" spans="1:13" x14ac:dyDescent="0.25">
      <c r="B34" s="34"/>
      <c r="C34" s="22">
        <f>C33/$M$33</f>
        <v>0</v>
      </c>
      <c r="D34" s="22">
        <f t="shared" ref="D34:L34" si="12">D33/$M$33</f>
        <v>7.0422535211267607E-3</v>
      </c>
      <c r="E34" s="22">
        <f t="shared" si="12"/>
        <v>0</v>
      </c>
      <c r="F34" s="22">
        <f t="shared" si="12"/>
        <v>7.0422535211267607E-3</v>
      </c>
      <c r="G34" s="22">
        <f t="shared" si="12"/>
        <v>2.1126760563380281E-2</v>
      </c>
      <c r="H34" s="22">
        <f t="shared" si="12"/>
        <v>4.9295774647887321E-2</v>
      </c>
      <c r="I34" s="22">
        <f t="shared" si="12"/>
        <v>0.11267605633802817</v>
      </c>
      <c r="J34" s="22">
        <f t="shared" si="12"/>
        <v>0.65492957746478875</v>
      </c>
      <c r="K34" s="22">
        <f t="shared" si="12"/>
        <v>0.13380281690140844</v>
      </c>
      <c r="L34" s="22">
        <f t="shared" si="12"/>
        <v>1.4084507042253521E-2</v>
      </c>
      <c r="M34" s="22">
        <f t="shared" si="1"/>
        <v>1</v>
      </c>
    </row>
    <row r="35" spans="1:13" s="13" customFormat="1" x14ac:dyDescent="0.25">
      <c r="A35" s="13">
        <v>13</v>
      </c>
      <c r="B35" s="35" t="s">
        <v>31</v>
      </c>
      <c r="C35" s="18">
        <f>RawData!M145</f>
        <v>0</v>
      </c>
      <c r="D35" s="18">
        <f>RawData!M146</f>
        <v>1</v>
      </c>
      <c r="E35" s="18">
        <f>RawData!M147</f>
        <v>1</v>
      </c>
      <c r="F35" s="18">
        <f>RawData!M148</f>
        <v>1</v>
      </c>
      <c r="G35" s="18">
        <f>RawData!M149</f>
        <v>1</v>
      </c>
      <c r="H35" s="18">
        <f>RawData!M150</f>
        <v>6</v>
      </c>
      <c r="I35" s="18">
        <f>RawData!M151</f>
        <v>15</v>
      </c>
      <c r="J35" s="18">
        <f>RawData!M152</f>
        <v>90</v>
      </c>
      <c r="K35" s="18">
        <f>RawData!M153</f>
        <v>22</v>
      </c>
      <c r="L35" s="18">
        <f>RawData!M154</f>
        <v>5</v>
      </c>
      <c r="M35" s="18">
        <f t="shared" si="1"/>
        <v>142</v>
      </c>
    </row>
    <row r="36" spans="1:13" s="13" customFormat="1" x14ac:dyDescent="0.25">
      <c r="B36" s="35"/>
      <c r="C36" s="19">
        <f>C35/$M$35</f>
        <v>0</v>
      </c>
      <c r="D36" s="19">
        <f t="shared" ref="D36:L36" si="13">D35/$M$35</f>
        <v>7.0422535211267607E-3</v>
      </c>
      <c r="E36" s="19">
        <f t="shared" si="13"/>
        <v>7.0422535211267607E-3</v>
      </c>
      <c r="F36" s="19">
        <f t="shared" si="13"/>
        <v>7.0422535211267607E-3</v>
      </c>
      <c r="G36" s="19">
        <f t="shared" si="13"/>
        <v>7.0422535211267607E-3</v>
      </c>
      <c r="H36" s="19">
        <f t="shared" si="13"/>
        <v>4.2253521126760563E-2</v>
      </c>
      <c r="I36" s="19">
        <f t="shared" si="13"/>
        <v>0.10563380281690141</v>
      </c>
      <c r="J36" s="19">
        <f t="shared" si="13"/>
        <v>0.63380281690140849</v>
      </c>
      <c r="K36" s="19">
        <f t="shared" si="13"/>
        <v>0.15492957746478872</v>
      </c>
      <c r="L36" s="19">
        <f t="shared" si="13"/>
        <v>3.5211267605633804E-2</v>
      </c>
      <c r="M36" s="19">
        <f t="shared" si="1"/>
        <v>1</v>
      </c>
    </row>
    <row r="37" spans="1:13" x14ac:dyDescent="0.25">
      <c r="A37" s="12" t="s">
        <v>32</v>
      </c>
      <c r="B37" s="24"/>
      <c r="C37" s="21"/>
      <c r="D37" s="21"/>
      <c r="E37" s="21"/>
      <c r="F37" s="21"/>
      <c r="G37" s="21"/>
      <c r="H37" s="21"/>
      <c r="I37" s="21"/>
      <c r="J37" s="21"/>
      <c r="K37" s="20"/>
      <c r="L37" s="21"/>
      <c r="M37" s="21"/>
    </row>
    <row r="38" spans="1:13" x14ac:dyDescent="0.25">
      <c r="A38">
        <v>14</v>
      </c>
      <c r="B38" s="34" t="s">
        <v>33</v>
      </c>
      <c r="C38" s="21">
        <f>RawData!N145</f>
        <v>0</v>
      </c>
      <c r="D38" s="21">
        <f>RawData!N146</f>
        <v>6</v>
      </c>
      <c r="E38" s="21">
        <f>RawData!N147</f>
        <v>10</v>
      </c>
      <c r="F38" s="21">
        <f>RawData!N148</f>
        <v>6</v>
      </c>
      <c r="G38" s="21">
        <f>RawData!N149</f>
        <v>14</v>
      </c>
      <c r="H38" s="21">
        <f>RawData!N150</f>
        <v>20</v>
      </c>
      <c r="I38" s="21">
        <f>RawData!N151</f>
        <v>26</v>
      </c>
      <c r="J38" s="21">
        <f>RawData!N152</f>
        <v>45</v>
      </c>
      <c r="K38" s="21">
        <f>RawData!N153</f>
        <v>12</v>
      </c>
      <c r="L38" s="21">
        <f>RawData!N154</f>
        <v>3</v>
      </c>
      <c r="M38" s="21">
        <f t="shared" si="1"/>
        <v>142</v>
      </c>
    </row>
    <row r="39" spans="1:13" x14ac:dyDescent="0.25">
      <c r="B39" s="34"/>
      <c r="C39" s="22">
        <f>C38/$M$38</f>
        <v>0</v>
      </c>
      <c r="D39" s="22">
        <f t="shared" ref="D39:L39" si="14">D38/$M$38</f>
        <v>4.2253521126760563E-2</v>
      </c>
      <c r="E39" s="22">
        <f t="shared" si="14"/>
        <v>7.0422535211267609E-2</v>
      </c>
      <c r="F39" s="22">
        <f t="shared" si="14"/>
        <v>4.2253521126760563E-2</v>
      </c>
      <c r="G39" s="22">
        <f t="shared" si="14"/>
        <v>9.8591549295774641E-2</v>
      </c>
      <c r="H39" s="22">
        <f t="shared" si="14"/>
        <v>0.14084507042253522</v>
      </c>
      <c r="I39" s="22">
        <f t="shared" si="14"/>
        <v>0.18309859154929578</v>
      </c>
      <c r="J39" s="22">
        <f t="shared" si="14"/>
        <v>0.31690140845070425</v>
      </c>
      <c r="K39" s="22">
        <f t="shared" si="14"/>
        <v>8.4507042253521125E-2</v>
      </c>
      <c r="L39" s="22">
        <f t="shared" si="14"/>
        <v>2.1126760563380281E-2</v>
      </c>
      <c r="M39" s="22">
        <f>SUM(C39:L39)</f>
        <v>1</v>
      </c>
    </row>
  </sheetData>
  <mergeCells count="14">
    <mergeCell ref="B35:B36"/>
    <mergeCell ref="B38:B39"/>
    <mergeCell ref="B21:B22"/>
    <mergeCell ref="B23:B24"/>
    <mergeCell ref="B26:B27"/>
    <mergeCell ref="B28:B29"/>
    <mergeCell ref="B30:B31"/>
    <mergeCell ref="B33:B34"/>
    <mergeCell ref="B19:B20"/>
    <mergeCell ref="B9:B10"/>
    <mergeCell ref="B11:B12"/>
    <mergeCell ref="B13:B14"/>
    <mergeCell ref="B15:B16"/>
    <mergeCell ref="B17:B18"/>
  </mergeCells>
  <phoneticPr fontId="0" type="noConversion"/>
  <printOptions horizontalCentered="1"/>
  <pageMargins left="0.7" right="0.7" top="0.75" bottom="0.75" header="0.3" footer="0.3"/>
  <pageSetup scale="95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L25" sqref="L25"/>
    </sheetView>
  </sheetViews>
  <sheetFormatPr defaultRowHeight="15.75" x14ac:dyDescent="0.25"/>
  <cols>
    <col min="1" max="1" width="2.7109375" style="26" customWidth="1"/>
    <col min="2" max="16384" width="9.140625" style="26"/>
  </cols>
  <sheetData>
    <row r="1" spans="1:10" ht="32.25" customHeight="1" x14ac:dyDescent="0.25">
      <c r="A1" s="38" t="s">
        <v>56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B2" s="26" t="s">
        <v>57</v>
      </c>
    </row>
    <row r="4" spans="1:10" x14ac:dyDescent="0.25">
      <c r="A4" s="31" t="s">
        <v>58</v>
      </c>
    </row>
    <row r="5" spans="1:10" ht="33" customHeight="1" x14ac:dyDescent="0.25">
      <c r="B5" s="36" t="s">
        <v>62</v>
      </c>
      <c r="C5" s="37"/>
      <c r="D5" s="37"/>
      <c r="E5" s="37"/>
      <c r="F5" s="37"/>
      <c r="G5" s="37"/>
      <c r="H5" s="37"/>
      <c r="I5" s="37"/>
      <c r="J5" s="37"/>
    </row>
    <row r="7" spans="1:10" ht="30.75" customHeight="1" x14ac:dyDescent="0.25">
      <c r="A7" s="38" t="s">
        <v>59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ht="51.75" customHeight="1" x14ac:dyDescent="0.25">
      <c r="B8" s="36" t="s">
        <v>60</v>
      </c>
      <c r="C8" s="37"/>
      <c r="D8" s="37"/>
      <c r="E8" s="37"/>
      <c r="F8" s="37"/>
      <c r="G8" s="37"/>
      <c r="H8" s="37"/>
      <c r="I8" s="37"/>
      <c r="J8" s="37"/>
    </row>
    <row r="9" spans="1:10" x14ac:dyDescent="0.25">
      <c r="B9" s="26" t="s">
        <v>156</v>
      </c>
    </row>
    <row r="11" spans="1:10" ht="38.25" customHeight="1" x14ac:dyDescent="0.25">
      <c r="A11" s="38" t="s">
        <v>117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x14ac:dyDescent="0.25">
      <c r="B12" s="26" t="s">
        <v>118</v>
      </c>
    </row>
    <row r="14" spans="1:10" ht="31.5" customHeight="1" x14ac:dyDescent="0.25">
      <c r="A14" s="38" t="s">
        <v>39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0" x14ac:dyDescent="0.25">
      <c r="B15" s="26" t="s">
        <v>61</v>
      </c>
    </row>
    <row r="16" spans="1:10" x14ac:dyDescent="0.25">
      <c r="B16" s="26" t="s">
        <v>47</v>
      </c>
    </row>
    <row r="17" spans="2:10" x14ac:dyDescent="0.25">
      <c r="B17" s="26" t="s">
        <v>49</v>
      </c>
    </row>
    <row r="18" spans="2:10" x14ac:dyDescent="0.25">
      <c r="B18" s="26" t="s">
        <v>51</v>
      </c>
    </row>
    <row r="19" spans="2:10" x14ac:dyDescent="0.25">
      <c r="B19" s="26" t="s">
        <v>61</v>
      </c>
    </row>
    <row r="20" spans="2:10" x14ac:dyDescent="0.25">
      <c r="B20" s="26" t="s">
        <v>97</v>
      </c>
    </row>
    <row r="21" spans="2:10" ht="32.25" customHeight="1" x14ac:dyDescent="0.25">
      <c r="B21" s="36" t="s">
        <v>169</v>
      </c>
      <c r="C21" s="37"/>
      <c r="D21" s="37"/>
      <c r="E21" s="37"/>
      <c r="F21" s="37"/>
      <c r="G21" s="37"/>
      <c r="H21" s="37"/>
      <c r="I21" s="37"/>
      <c r="J21" s="37"/>
    </row>
    <row r="22" spans="2:10" x14ac:dyDescent="0.25">
      <c r="B22" s="26" t="s">
        <v>101</v>
      </c>
    </row>
    <row r="23" spans="2:10" ht="34.5" customHeight="1" x14ac:dyDescent="0.25">
      <c r="B23" s="36" t="s">
        <v>103</v>
      </c>
      <c r="C23" s="37"/>
      <c r="D23" s="37"/>
      <c r="E23" s="37"/>
      <c r="F23" s="37"/>
      <c r="G23" s="37"/>
      <c r="H23" s="37"/>
      <c r="I23" s="37"/>
      <c r="J23" s="37"/>
    </row>
    <row r="24" spans="2:10" x14ac:dyDescent="0.25">
      <c r="B24" s="26" t="s">
        <v>104</v>
      </c>
    </row>
    <row r="25" spans="2:10" x14ac:dyDescent="0.25">
      <c r="B25" s="26" t="s">
        <v>105</v>
      </c>
    </row>
    <row r="26" spans="2:10" x14ac:dyDescent="0.25">
      <c r="B26" s="26" t="s">
        <v>110</v>
      </c>
    </row>
    <row r="27" spans="2:10" x14ac:dyDescent="0.25">
      <c r="B27" s="26" t="s">
        <v>105</v>
      </c>
    </row>
    <row r="28" spans="2:10" x14ac:dyDescent="0.25">
      <c r="B28" s="26" t="s">
        <v>112</v>
      </c>
    </row>
    <row r="29" spans="2:10" x14ac:dyDescent="0.25">
      <c r="B29" s="26" t="s">
        <v>170</v>
      </c>
    </row>
    <row r="30" spans="2:10" x14ac:dyDescent="0.25">
      <c r="B30" s="26" t="s">
        <v>119</v>
      </c>
    </row>
    <row r="31" spans="2:10" x14ac:dyDescent="0.25">
      <c r="B31" s="26" t="s">
        <v>121</v>
      </c>
    </row>
    <row r="32" spans="2:10" x14ac:dyDescent="0.25">
      <c r="B32" s="26" t="s">
        <v>122</v>
      </c>
    </row>
    <row r="33" spans="2:2" x14ac:dyDescent="0.25">
      <c r="B33" s="26" t="s">
        <v>171</v>
      </c>
    </row>
    <row r="34" spans="2:2" x14ac:dyDescent="0.25">
      <c r="B34" s="26" t="s">
        <v>126</v>
      </c>
    </row>
    <row r="35" spans="2:2" x14ac:dyDescent="0.25">
      <c r="B35" s="26" t="s">
        <v>129</v>
      </c>
    </row>
    <row r="36" spans="2:2" x14ac:dyDescent="0.25">
      <c r="B36" s="26" t="s">
        <v>132</v>
      </c>
    </row>
    <row r="37" spans="2:2" x14ac:dyDescent="0.25">
      <c r="B37" s="26" t="s">
        <v>133</v>
      </c>
    </row>
    <row r="38" spans="2:2" x14ac:dyDescent="0.25">
      <c r="B38" s="26" t="s">
        <v>140</v>
      </c>
    </row>
    <row r="39" spans="2:2" x14ac:dyDescent="0.25">
      <c r="B39" s="26" t="s">
        <v>150</v>
      </c>
    </row>
    <row r="40" spans="2:2" x14ac:dyDescent="0.25">
      <c r="B40" s="26" t="s">
        <v>161</v>
      </c>
    </row>
  </sheetData>
  <mergeCells count="8">
    <mergeCell ref="B21:J21"/>
    <mergeCell ref="B23:J23"/>
    <mergeCell ref="A1:J1"/>
    <mergeCell ref="B5:J5"/>
    <mergeCell ref="A7:J7"/>
    <mergeCell ref="B8:J8"/>
    <mergeCell ref="A11:J11"/>
    <mergeCell ref="A14:J14"/>
  </mergeCells>
  <phoneticPr fontId="0" type="noConversion"/>
  <pageMargins left="0.7" right="0.7" top="0.75" bottom="0.75" header="0.3" footer="0.3"/>
  <pageSetup orientation="portrait" r:id="rId1"/>
  <rowBreaks count="1" manualBreakCount="1">
    <brk id="1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sqref="A1:B1"/>
    </sheetView>
  </sheetViews>
  <sheetFormatPr defaultRowHeight="15.75" x14ac:dyDescent="0.25"/>
  <cols>
    <col min="1" max="1" width="3.140625" style="26" customWidth="1"/>
    <col min="2" max="2" width="81.7109375" style="26" customWidth="1"/>
    <col min="3" max="16384" width="9.140625" style="26"/>
  </cols>
  <sheetData>
    <row r="1" spans="1:10" ht="34.5" customHeight="1" x14ac:dyDescent="0.25">
      <c r="A1" s="38" t="s">
        <v>40</v>
      </c>
      <c r="B1" s="37"/>
      <c r="C1" s="33"/>
      <c r="D1" s="33"/>
      <c r="E1" s="33"/>
      <c r="F1" s="33"/>
      <c r="G1" s="33"/>
      <c r="H1" s="33"/>
      <c r="I1" s="33"/>
      <c r="J1" s="33"/>
    </row>
    <row r="2" spans="1:10" x14ac:dyDescent="0.25">
      <c r="B2" s="32" t="s">
        <v>68</v>
      </c>
    </row>
    <row r="3" spans="1:10" ht="31.5" x14ac:dyDescent="0.25">
      <c r="B3" s="32" t="s">
        <v>178</v>
      </c>
    </row>
    <row r="4" spans="1:10" x14ac:dyDescent="0.25">
      <c r="B4" s="32" t="s">
        <v>176</v>
      </c>
    </row>
    <row r="5" spans="1:10" x14ac:dyDescent="0.25">
      <c r="B5" s="32" t="s">
        <v>92</v>
      </c>
    </row>
    <row r="6" spans="1:10" x14ac:dyDescent="0.25">
      <c r="B6" s="32" t="s">
        <v>145</v>
      </c>
    </row>
    <row r="7" spans="1:10" ht="31.5" x14ac:dyDescent="0.25">
      <c r="B7" s="32" t="s">
        <v>172</v>
      </c>
    </row>
    <row r="8" spans="1:10" ht="31.5" x14ac:dyDescent="0.25">
      <c r="B8" s="32" t="s">
        <v>175</v>
      </c>
    </row>
    <row r="9" spans="1:10" x14ac:dyDescent="0.25">
      <c r="B9" s="32" t="s">
        <v>52</v>
      </c>
    </row>
    <row r="10" spans="1:10" x14ac:dyDescent="0.25">
      <c r="B10" s="32" t="s">
        <v>52</v>
      </c>
    </row>
    <row r="11" spans="1:10" x14ac:dyDescent="0.25">
      <c r="B11" s="32" t="s">
        <v>52</v>
      </c>
    </row>
    <row r="12" spans="1:10" x14ac:dyDescent="0.25">
      <c r="B12" s="32" t="s">
        <v>52</v>
      </c>
    </row>
    <row r="13" spans="1:10" x14ac:dyDescent="0.25">
      <c r="B13" s="32" t="s">
        <v>52</v>
      </c>
    </row>
    <row r="14" spans="1:10" x14ac:dyDescent="0.25">
      <c r="B14" s="32" t="s">
        <v>52</v>
      </c>
    </row>
    <row r="15" spans="1:10" x14ac:dyDescent="0.25">
      <c r="B15" s="32" t="s">
        <v>52</v>
      </c>
    </row>
    <row r="16" spans="1:10" x14ac:dyDescent="0.25">
      <c r="B16" s="32" t="s">
        <v>52</v>
      </c>
    </row>
    <row r="17" spans="2:2" x14ac:dyDescent="0.25">
      <c r="B17" s="32" t="s">
        <v>52</v>
      </c>
    </row>
    <row r="18" spans="2:2" x14ac:dyDescent="0.25">
      <c r="B18" s="32" t="s">
        <v>52</v>
      </c>
    </row>
    <row r="19" spans="2:2" x14ac:dyDescent="0.25">
      <c r="B19" s="32" t="s">
        <v>52</v>
      </c>
    </row>
    <row r="20" spans="2:2" x14ac:dyDescent="0.25">
      <c r="B20" s="32" t="s">
        <v>52</v>
      </c>
    </row>
    <row r="21" spans="2:2" x14ac:dyDescent="0.25">
      <c r="B21" s="32" t="s">
        <v>52</v>
      </c>
    </row>
    <row r="22" spans="2:2" x14ac:dyDescent="0.25">
      <c r="B22" s="32" t="s">
        <v>98</v>
      </c>
    </row>
    <row r="23" spans="2:2" x14ac:dyDescent="0.25">
      <c r="B23" s="32" t="s">
        <v>159</v>
      </c>
    </row>
    <row r="24" spans="2:2" x14ac:dyDescent="0.25">
      <c r="B24" s="32" t="s">
        <v>46</v>
      </c>
    </row>
    <row r="25" spans="2:2" x14ac:dyDescent="0.25">
      <c r="B25" s="32" t="s">
        <v>90</v>
      </c>
    </row>
    <row r="26" spans="2:2" x14ac:dyDescent="0.25">
      <c r="B26" s="32" t="s">
        <v>115</v>
      </c>
    </row>
    <row r="27" spans="2:2" x14ac:dyDescent="0.25">
      <c r="B27" s="32" t="s">
        <v>177</v>
      </c>
    </row>
    <row r="28" spans="2:2" x14ac:dyDescent="0.25">
      <c r="B28" s="32" t="s">
        <v>85</v>
      </c>
    </row>
    <row r="29" spans="2:2" ht="47.25" x14ac:dyDescent="0.25">
      <c r="B29" s="32" t="s">
        <v>106</v>
      </c>
    </row>
    <row r="30" spans="2:2" ht="31.5" x14ac:dyDescent="0.25">
      <c r="B30" s="32" t="s">
        <v>164</v>
      </c>
    </row>
    <row r="31" spans="2:2" x14ac:dyDescent="0.25">
      <c r="B31" s="32" t="s">
        <v>130</v>
      </c>
    </row>
    <row r="32" spans="2:2" x14ac:dyDescent="0.25">
      <c r="B32" s="32" t="s">
        <v>124</v>
      </c>
    </row>
    <row r="33" spans="2:2" x14ac:dyDescent="0.25">
      <c r="B33" s="32" t="s">
        <v>50</v>
      </c>
    </row>
    <row r="34" spans="2:2" x14ac:dyDescent="0.25">
      <c r="B34" s="32" t="s">
        <v>74</v>
      </c>
    </row>
    <row r="35" spans="2:2" x14ac:dyDescent="0.25">
      <c r="B35" s="32" t="s">
        <v>89</v>
      </c>
    </row>
    <row r="36" spans="2:2" x14ac:dyDescent="0.25">
      <c r="B36" s="32" t="s">
        <v>143</v>
      </c>
    </row>
    <row r="37" spans="2:2" x14ac:dyDescent="0.25">
      <c r="B37" s="32" t="s">
        <v>162</v>
      </c>
    </row>
    <row r="38" spans="2:2" x14ac:dyDescent="0.25">
      <c r="B38" s="32" t="s">
        <v>76</v>
      </c>
    </row>
    <row r="39" spans="2:2" x14ac:dyDescent="0.25">
      <c r="B39" s="32" t="s">
        <v>87</v>
      </c>
    </row>
    <row r="40" spans="2:2" ht="31.5" x14ac:dyDescent="0.25">
      <c r="B40" s="32" t="s">
        <v>88</v>
      </c>
    </row>
    <row r="41" spans="2:2" x14ac:dyDescent="0.25">
      <c r="B41" s="32" t="s">
        <v>54</v>
      </c>
    </row>
    <row r="42" spans="2:2" ht="31.5" x14ac:dyDescent="0.25">
      <c r="B42" s="32" t="s">
        <v>181</v>
      </c>
    </row>
    <row r="43" spans="2:2" ht="18.75" customHeight="1" x14ac:dyDescent="0.25">
      <c r="B43" s="32" t="s">
        <v>78</v>
      </c>
    </row>
    <row r="44" spans="2:2" x14ac:dyDescent="0.25">
      <c r="B44" s="32" t="s">
        <v>95</v>
      </c>
    </row>
    <row r="45" spans="2:2" x14ac:dyDescent="0.25">
      <c r="B45" s="32" t="s">
        <v>131</v>
      </c>
    </row>
    <row r="46" spans="2:2" x14ac:dyDescent="0.25">
      <c r="B46" s="32" t="s">
        <v>174</v>
      </c>
    </row>
    <row r="47" spans="2:2" x14ac:dyDescent="0.25">
      <c r="B47" s="32" t="s">
        <v>123</v>
      </c>
    </row>
    <row r="48" spans="2:2" x14ac:dyDescent="0.25">
      <c r="B48" s="32" t="s">
        <v>151</v>
      </c>
    </row>
    <row r="49" spans="2:2" x14ac:dyDescent="0.25">
      <c r="B49" s="32" t="s">
        <v>173</v>
      </c>
    </row>
    <row r="50" spans="2:2" x14ac:dyDescent="0.25">
      <c r="B50" s="32" t="s">
        <v>180</v>
      </c>
    </row>
    <row r="51" spans="2:2" x14ac:dyDescent="0.25">
      <c r="B51" s="32" t="s">
        <v>146</v>
      </c>
    </row>
    <row r="52" spans="2:2" ht="31.5" x14ac:dyDescent="0.25">
      <c r="B52" s="32" t="s">
        <v>179</v>
      </c>
    </row>
    <row r="53" spans="2:2" ht="31.5" x14ac:dyDescent="0.25">
      <c r="B53" s="32" t="s">
        <v>72</v>
      </c>
    </row>
  </sheetData>
  <mergeCells count="1"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zoomScaleNormal="100" workbookViewId="0">
      <selection sqref="A1:B1"/>
    </sheetView>
  </sheetViews>
  <sheetFormatPr defaultRowHeight="15.75" x14ac:dyDescent="0.25"/>
  <cols>
    <col min="1" max="1" width="2.5703125" style="26" customWidth="1"/>
    <col min="2" max="2" width="81.28515625" style="26" customWidth="1"/>
    <col min="3" max="16384" width="9.140625" style="26"/>
  </cols>
  <sheetData>
    <row r="1" spans="1:2" ht="32.25" customHeight="1" x14ac:dyDescent="0.25">
      <c r="A1" s="38" t="s">
        <v>41</v>
      </c>
      <c r="B1" s="37"/>
    </row>
    <row r="2" spans="1:2" x14ac:dyDescent="0.25">
      <c r="B2" s="32" t="s">
        <v>48</v>
      </c>
    </row>
    <row r="3" spans="1:2" x14ac:dyDescent="0.25">
      <c r="B3" s="32" t="s">
        <v>54</v>
      </c>
    </row>
    <row r="4" spans="1:2" x14ac:dyDescent="0.25">
      <c r="B4" s="32" t="s">
        <v>53</v>
      </c>
    </row>
    <row r="5" spans="1:2" x14ac:dyDescent="0.25">
      <c r="B5" s="32" t="s">
        <v>55</v>
      </c>
    </row>
    <row r="6" spans="1:2" x14ac:dyDescent="0.25">
      <c r="B6" s="32" t="s">
        <v>71</v>
      </c>
    </row>
    <row r="7" spans="1:2" ht="47.25" x14ac:dyDescent="0.25">
      <c r="B7" s="32" t="s">
        <v>73</v>
      </c>
    </row>
    <row r="8" spans="1:2" x14ac:dyDescent="0.25">
      <c r="B8" s="32" t="s">
        <v>77</v>
      </c>
    </row>
    <row r="9" spans="1:2" x14ac:dyDescent="0.25">
      <c r="B9" s="32" t="s">
        <v>79</v>
      </c>
    </row>
    <row r="10" spans="1:2" x14ac:dyDescent="0.25">
      <c r="B10" s="32" t="s">
        <v>83</v>
      </c>
    </row>
    <row r="11" spans="1:2" x14ac:dyDescent="0.25">
      <c r="B11" s="32" t="s">
        <v>182</v>
      </c>
    </row>
    <row r="12" spans="1:2" x14ac:dyDescent="0.25">
      <c r="B12" s="32" t="s">
        <v>183</v>
      </c>
    </row>
    <row r="13" spans="1:2" x14ac:dyDescent="0.25">
      <c r="B13" s="32" t="s">
        <v>93</v>
      </c>
    </row>
    <row r="14" spans="1:2" ht="31.5" x14ac:dyDescent="0.25">
      <c r="B14" s="32" t="s">
        <v>184</v>
      </c>
    </row>
    <row r="15" spans="1:2" x14ac:dyDescent="0.25">
      <c r="B15" s="32" t="s">
        <v>94</v>
      </c>
    </row>
    <row r="16" spans="1:2" x14ac:dyDescent="0.25">
      <c r="B16" s="32" t="s">
        <v>185</v>
      </c>
    </row>
    <row r="17" spans="2:2" x14ac:dyDescent="0.25">
      <c r="B17" s="32" t="s">
        <v>99</v>
      </c>
    </row>
    <row r="18" spans="2:2" x14ac:dyDescent="0.25">
      <c r="B18" s="32" t="s">
        <v>186</v>
      </c>
    </row>
    <row r="19" spans="2:2" ht="31.5" x14ac:dyDescent="0.25">
      <c r="B19" s="32" t="s">
        <v>100</v>
      </c>
    </row>
    <row r="20" spans="2:2" x14ac:dyDescent="0.25">
      <c r="B20" s="32" t="s">
        <v>102</v>
      </c>
    </row>
    <row r="21" spans="2:2" x14ac:dyDescent="0.25">
      <c r="B21" s="32" t="s">
        <v>107</v>
      </c>
    </row>
    <row r="22" spans="2:2" x14ac:dyDescent="0.25">
      <c r="B22" s="32" t="s">
        <v>187</v>
      </c>
    </row>
    <row r="23" spans="2:2" ht="31.5" x14ac:dyDescent="0.25">
      <c r="B23" s="32" t="s">
        <v>188</v>
      </c>
    </row>
    <row r="24" spans="2:2" x14ac:dyDescent="0.25">
      <c r="B24" s="32" t="s">
        <v>111</v>
      </c>
    </row>
    <row r="25" spans="2:2" ht="31.5" x14ac:dyDescent="0.25">
      <c r="B25" s="32" t="s">
        <v>189</v>
      </c>
    </row>
    <row r="26" spans="2:2" x14ac:dyDescent="0.25">
      <c r="B26" s="32" t="s">
        <v>114</v>
      </c>
    </row>
    <row r="27" spans="2:2" x14ac:dyDescent="0.25">
      <c r="B27" s="32" t="s">
        <v>116</v>
      </c>
    </row>
    <row r="28" spans="2:2" x14ac:dyDescent="0.25">
      <c r="B28" s="32" t="s">
        <v>190</v>
      </c>
    </row>
    <row r="29" spans="2:2" x14ac:dyDescent="0.25">
      <c r="B29" s="32" t="s">
        <v>128</v>
      </c>
    </row>
    <row r="30" spans="2:2" x14ac:dyDescent="0.25">
      <c r="B30" s="32" t="s">
        <v>191</v>
      </c>
    </row>
    <row r="31" spans="2:2" x14ac:dyDescent="0.25">
      <c r="B31" s="32" t="s">
        <v>192</v>
      </c>
    </row>
    <row r="32" spans="2:2" x14ac:dyDescent="0.25">
      <c r="B32" s="32" t="s">
        <v>134</v>
      </c>
    </row>
    <row r="33" spans="2:2" x14ac:dyDescent="0.25">
      <c r="B33" s="32" t="s">
        <v>136</v>
      </c>
    </row>
    <row r="34" spans="2:2" x14ac:dyDescent="0.25">
      <c r="B34" s="32" t="s">
        <v>144</v>
      </c>
    </row>
    <row r="35" spans="2:2" x14ac:dyDescent="0.25">
      <c r="B35" s="32" t="s">
        <v>193</v>
      </c>
    </row>
    <row r="36" spans="2:2" x14ac:dyDescent="0.25">
      <c r="B36" s="32" t="s">
        <v>147</v>
      </c>
    </row>
    <row r="37" spans="2:2" x14ac:dyDescent="0.25">
      <c r="B37" s="32" t="s">
        <v>153</v>
      </c>
    </row>
    <row r="38" spans="2:2" x14ac:dyDescent="0.25">
      <c r="B38" s="32" t="s">
        <v>194</v>
      </c>
    </row>
    <row r="39" spans="2:2" ht="31.5" x14ac:dyDescent="0.25">
      <c r="B39" s="32" t="s">
        <v>155</v>
      </c>
    </row>
    <row r="40" spans="2:2" x14ac:dyDescent="0.25">
      <c r="B40" s="32" t="s">
        <v>157</v>
      </c>
    </row>
    <row r="41" spans="2:2" x14ac:dyDescent="0.25">
      <c r="B41" s="32" t="s">
        <v>160</v>
      </c>
    </row>
    <row r="42" spans="2:2" x14ac:dyDescent="0.25">
      <c r="B42" s="32" t="s">
        <v>163</v>
      </c>
    </row>
    <row r="43" spans="2:2" x14ac:dyDescent="0.25">
      <c r="B43" s="32" t="s">
        <v>165</v>
      </c>
    </row>
    <row r="44" spans="2:2" x14ac:dyDescent="0.25">
      <c r="B44" s="32" t="s">
        <v>167</v>
      </c>
    </row>
  </sheetData>
  <mergeCells count="1">
    <mergeCell ref="A1:B1"/>
  </mergeCells>
  <phoneticPr fontId="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zoomScaleNormal="100" workbookViewId="0"/>
  </sheetViews>
  <sheetFormatPr defaultRowHeight="15.75" x14ac:dyDescent="0.25"/>
  <cols>
    <col min="1" max="1" width="2.85546875" style="26" customWidth="1"/>
    <col min="2" max="2" width="81.28515625" style="26" customWidth="1"/>
    <col min="3" max="16384" width="9.140625" style="26"/>
  </cols>
  <sheetData>
    <row r="1" spans="1:2" x14ac:dyDescent="0.25">
      <c r="A1" s="31" t="s">
        <v>42</v>
      </c>
    </row>
    <row r="2" spans="1:2" x14ac:dyDescent="0.25">
      <c r="B2" s="32" t="s">
        <v>43</v>
      </c>
    </row>
    <row r="3" spans="1:2" ht="31.5" x14ac:dyDescent="0.25">
      <c r="B3" s="32" t="s">
        <v>44</v>
      </c>
    </row>
    <row r="4" spans="1:2" ht="31.5" x14ac:dyDescent="0.25">
      <c r="B4" s="32" t="s">
        <v>45</v>
      </c>
    </row>
    <row r="5" spans="1:2" x14ac:dyDescent="0.25">
      <c r="B5" s="32" t="s">
        <v>63</v>
      </c>
    </row>
    <row r="6" spans="1:2" ht="47.25" x14ac:dyDescent="0.25">
      <c r="B6" s="32" t="s">
        <v>64</v>
      </c>
    </row>
    <row r="7" spans="1:2" ht="47.25" x14ac:dyDescent="0.25">
      <c r="B7" s="32" t="s">
        <v>65</v>
      </c>
    </row>
    <row r="8" spans="1:2" x14ac:dyDescent="0.25">
      <c r="B8" s="32" t="s">
        <v>70</v>
      </c>
    </row>
    <row r="9" spans="1:2" x14ac:dyDescent="0.25">
      <c r="B9" s="32" t="s">
        <v>66</v>
      </c>
    </row>
    <row r="10" spans="1:2" x14ac:dyDescent="0.25">
      <c r="B10" s="32" t="s">
        <v>67</v>
      </c>
    </row>
    <row r="11" spans="1:2" x14ac:dyDescent="0.25">
      <c r="B11" s="32" t="s">
        <v>69</v>
      </c>
    </row>
    <row r="12" spans="1:2" x14ac:dyDescent="0.25">
      <c r="B12" s="32" t="s">
        <v>75</v>
      </c>
    </row>
    <row r="13" spans="1:2" ht="31.5" x14ac:dyDescent="0.25">
      <c r="B13" s="32" t="s">
        <v>80</v>
      </c>
    </row>
    <row r="14" spans="1:2" x14ac:dyDescent="0.25">
      <c r="B14" s="32" t="s">
        <v>81</v>
      </c>
    </row>
    <row r="15" spans="1:2" x14ac:dyDescent="0.25">
      <c r="B15" s="32" t="s">
        <v>82</v>
      </c>
    </row>
    <row r="16" spans="1:2" ht="31.5" x14ac:dyDescent="0.25">
      <c r="B16" s="32" t="s">
        <v>84</v>
      </c>
    </row>
    <row r="17" spans="2:2" x14ac:dyDescent="0.25">
      <c r="B17" s="32" t="s">
        <v>195</v>
      </c>
    </row>
    <row r="18" spans="2:2" x14ac:dyDescent="0.25">
      <c r="B18" s="32" t="s">
        <v>86</v>
      </c>
    </row>
    <row r="19" spans="2:2" x14ac:dyDescent="0.25">
      <c r="B19" s="32" t="s">
        <v>196</v>
      </c>
    </row>
    <row r="20" spans="2:2" x14ac:dyDescent="0.25">
      <c r="B20" s="32" t="s">
        <v>91</v>
      </c>
    </row>
    <row r="21" spans="2:2" x14ac:dyDescent="0.25">
      <c r="B21" s="32" t="s">
        <v>96</v>
      </c>
    </row>
    <row r="22" spans="2:2" x14ac:dyDescent="0.25">
      <c r="B22" s="32" t="s">
        <v>108</v>
      </c>
    </row>
    <row r="23" spans="2:2" ht="31.5" x14ac:dyDescent="0.25">
      <c r="B23" s="32" t="s">
        <v>109</v>
      </c>
    </row>
    <row r="24" spans="2:2" ht="47.25" x14ac:dyDescent="0.25">
      <c r="B24" s="32" t="s">
        <v>197</v>
      </c>
    </row>
    <row r="25" spans="2:2" x14ac:dyDescent="0.25">
      <c r="B25" s="32" t="s">
        <v>113</v>
      </c>
    </row>
    <row r="26" spans="2:2" x14ac:dyDescent="0.25">
      <c r="B26" s="32" t="s">
        <v>198</v>
      </c>
    </row>
    <row r="27" spans="2:2" ht="31.5" x14ac:dyDescent="0.25">
      <c r="B27" s="32" t="s">
        <v>199</v>
      </c>
    </row>
    <row r="28" spans="2:2" x14ac:dyDescent="0.25">
      <c r="B28" s="32" t="s">
        <v>120</v>
      </c>
    </row>
    <row r="29" spans="2:2" ht="31.5" x14ac:dyDescent="0.25">
      <c r="B29" s="32" t="s">
        <v>125</v>
      </c>
    </row>
    <row r="30" spans="2:2" x14ac:dyDescent="0.25">
      <c r="B30" s="32" t="s">
        <v>127</v>
      </c>
    </row>
    <row r="31" spans="2:2" x14ac:dyDescent="0.25">
      <c r="B31" s="32" t="s">
        <v>135</v>
      </c>
    </row>
    <row r="32" spans="2:2" x14ac:dyDescent="0.25">
      <c r="B32" s="32" t="s">
        <v>137</v>
      </c>
    </row>
    <row r="33" spans="2:2" x14ac:dyDescent="0.25">
      <c r="B33" s="32" t="s">
        <v>138</v>
      </c>
    </row>
    <row r="34" spans="2:2" x14ac:dyDescent="0.25">
      <c r="B34" s="32" t="s">
        <v>139</v>
      </c>
    </row>
    <row r="35" spans="2:2" x14ac:dyDescent="0.25">
      <c r="B35" s="32" t="s">
        <v>141</v>
      </c>
    </row>
    <row r="36" spans="2:2" x14ac:dyDescent="0.25">
      <c r="B36" s="32" t="s">
        <v>142</v>
      </c>
    </row>
    <row r="37" spans="2:2" ht="31.5" x14ac:dyDescent="0.25">
      <c r="B37" s="32" t="s">
        <v>148</v>
      </c>
    </row>
    <row r="38" spans="2:2" x14ac:dyDescent="0.25">
      <c r="B38" s="32" t="s">
        <v>149</v>
      </c>
    </row>
    <row r="39" spans="2:2" x14ac:dyDescent="0.25">
      <c r="B39" s="32" t="s">
        <v>152</v>
      </c>
    </row>
    <row r="40" spans="2:2" x14ac:dyDescent="0.25">
      <c r="B40" s="32" t="s">
        <v>202</v>
      </c>
    </row>
    <row r="41" spans="2:2" ht="31.5" x14ac:dyDescent="0.25">
      <c r="B41" s="32" t="s">
        <v>200</v>
      </c>
    </row>
    <row r="42" spans="2:2" x14ac:dyDescent="0.25">
      <c r="B42" s="32" t="s">
        <v>154</v>
      </c>
    </row>
    <row r="43" spans="2:2" x14ac:dyDescent="0.25">
      <c r="B43" s="32" t="s">
        <v>120</v>
      </c>
    </row>
    <row r="44" spans="2:2" x14ac:dyDescent="0.25">
      <c r="B44" s="32" t="s">
        <v>201</v>
      </c>
    </row>
    <row r="45" spans="2:2" x14ac:dyDescent="0.25">
      <c r="B45" s="32" t="s">
        <v>158</v>
      </c>
    </row>
    <row r="46" spans="2:2" x14ac:dyDescent="0.25">
      <c r="B46" s="32" t="s">
        <v>166</v>
      </c>
    </row>
    <row r="47" spans="2:2" x14ac:dyDescent="0.25">
      <c r="B47" s="32" t="s">
        <v>168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workbookViewId="0">
      <pane ySplit="1" topLeftCell="A143" activePane="bottomLeft" state="frozen"/>
      <selection pane="bottomLeft" activeCell="C53" sqref="C53"/>
    </sheetView>
  </sheetViews>
  <sheetFormatPr defaultRowHeight="15" x14ac:dyDescent="0.25"/>
  <cols>
    <col min="1" max="9" width="4.140625" bestFit="1" customWidth="1"/>
    <col min="10" max="14" width="5.140625" bestFit="1" customWidth="1"/>
  </cols>
  <sheetData>
    <row r="1" spans="1:14" s="1" customFormat="1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</row>
    <row r="2" spans="1:14" x14ac:dyDescent="0.25">
      <c r="A2">
        <v>3</v>
      </c>
      <c r="B2">
        <v>2</v>
      </c>
      <c r="C2">
        <v>1</v>
      </c>
      <c r="D2">
        <v>2</v>
      </c>
      <c r="E2">
        <v>2</v>
      </c>
      <c r="F2">
        <v>4</v>
      </c>
      <c r="G2">
        <v>2</v>
      </c>
      <c r="H2">
        <v>2</v>
      </c>
      <c r="I2">
        <v>2</v>
      </c>
      <c r="J2">
        <v>4</v>
      </c>
      <c r="K2">
        <v>4</v>
      </c>
      <c r="L2">
        <v>3</v>
      </c>
      <c r="M2">
        <v>2</v>
      </c>
      <c r="N2">
        <v>3</v>
      </c>
    </row>
    <row r="3" spans="1:14" x14ac:dyDescent="0.25">
      <c r="A3">
        <v>5</v>
      </c>
      <c r="B3">
        <v>6</v>
      </c>
      <c r="C3">
        <v>4</v>
      </c>
      <c r="D3">
        <v>5</v>
      </c>
      <c r="E3">
        <v>4</v>
      </c>
      <c r="F3">
        <v>6</v>
      </c>
      <c r="G3">
        <v>6</v>
      </c>
      <c r="H3">
        <v>6</v>
      </c>
      <c r="I3">
        <v>7</v>
      </c>
      <c r="J3">
        <v>6</v>
      </c>
      <c r="K3">
        <v>4</v>
      </c>
      <c r="L3">
        <v>6</v>
      </c>
      <c r="M3">
        <v>6</v>
      </c>
      <c r="N3">
        <v>1</v>
      </c>
    </row>
    <row r="4" spans="1:14" x14ac:dyDescent="0.25">
      <c r="A4">
        <v>6</v>
      </c>
      <c r="B4">
        <v>6</v>
      </c>
      <c r="C4">
        <v>4</v>
      </c>
      <c r="D4">
        <v>4</v>
      </c>
      <c r="E4">
        <v>6</v>
      </c>
      <c r="F4">
        <v>6</v>
      </c>
      <c r="G4">
        <v>6</v>
      </c>
      <c r="H4">
        <v>6</v>
      </c>
      <c r="I4">
        <v>7</v>
      </c>
      <c r="J4">
        <v>7</v>
      </c>
      <c r="K4">
        <v>5</v>
      </c>
      <c r="L4">
        <v>7</v>
      </c>
      <c r="M4">
        <v>7</v>
      </c>
      <c r="N4">
        <v>7</v>
      </c>
    </row>
    <row r="5" spans="1:14" x14ac:dyDescent="0.25">
      <c r="A5">
        <v>5</v>
      </c>
      <c r="B5">
        <v>5</v>
      </c>
      <c r="C5">
        <v>3</v>
      </c>
      <c r="D5">
        <v>4</v>
      </c>
      <c r="E5">
        <v>6</v>
      </c>
      <c r="F5">
        <v>7</v>
      </c>
      <c r="G5">
        <v>4</v>
      </c>
      <c r="H5">
        <v>5</v>
      </c>
      <c r="I5">
        <v>5</v>
      </c>
      <c r="J5">
        <v>7</v>
      </c>
      <c r="K5">
        <v>5</v>
      </c>
      <c r="L5">
        <v>6</v>
      </c>
      <c r="M5">
        <v>7</v>
      </c>
      <c r="N5">
        <v>1</v>
      </c>
    </row>
    <row r="6" spans="1:14" x14ac:dyDescent="0.25">
      <c r="A6">
        <v>7</v>
      </c>
      <c r="B6">
        <v>5</v>
      </c>
      <c r="C6">
        <v>10</v>
      </c>
      <c r="D6">
        <v>6</v>
      </c>
      <c r="E6">
        <v>7</v>
      </c>
      <c r="F6">
        <v>7</v>
      </c>
      <c r="G6">
        <v>7</v>
      </c>
      <c r="H6">
        <v>7</v>
      </c>
      <c r="I6">
        <v>7</v>
      </c>
      <c r="J6">
        <v>7</v>
      </c>
      <c r="K6">
        <v>7</v>
      </c>
      <c r="L6">
        <v>7</v>
      </c>
      <c r="M6">
        <v>7</v>
      </c>
      <c r="N6">
        <v>2</v>
      </c>
    </row>
    <row r="7" spans="1:14" x14ac:dyDescent="0.25">
      <c r="A7">
        <v>7</v>
      </c>
      <c r="B7">
        <v>7</v>
      </c>
      <c r="C7">
        <v>7</v>
      </c>
      <c r="D7">
        <v>7</v>
      </c>
      <c r="E7">
        <v>7</v>
      </c>
      <c r="F7">
        <v>7</v>
      </c>
      <c r="G7">
        <v>7</v>
      </c>
      <c r="H7">
        <v>5</v>
      </c>
      <c r="I7">
        <v>6</v>
      </c>
      <c r="J7">
        <v>5</v>
      </c>
      <c r="K7">
        <v>6</v>
      </c>
      <c r="L7">
        <v>7</v>
      </c>
      <c r="M7">
        <v>7</v>
      </c>
      <c r="N7">
        <v>7</v>
      </c>
    </row>
    <row r="8" spans="1:14" x14ac:dyDescent="0.25">
      <c r="A8">
        <v>4</v>
      </c>
      <c r="B8">
        <v>5</v>
      </c>
      <c r="C8">
        <v>10</v>
      </c>
      <c r="D8">
        <v>7</v>
      </c>
      <c r="E8">
        <v>7</v>
      </c>
      <c r="F8">
        <v>7</v>
      </c>
      <c r="G8">
        <v>5</v>
      </c>
      <c r="H8">
        <v>5</v>
      </c>
      <c r="I8">
        <v>6</v>
      </c>
      <c r="J8">
        <v>10</v>
      </c>
      <c r="K8">
        <v>7</v>
      </c>
      <c r="L8">
        <v>7</v>
      </c>
      <c r="M8">
        <v>5</v>
      </c>
      <c r="N8">
        <v>7</v>
      </c>
    </row>
    <row r="9" spans="1:14" x14ac:dyDescent="0.25">
      <c r="A9">
        <v>6</v>
      </c>
      <c r="B9">
        <v>5</v>
      </c>
      <c r="C9">
        <v>3</v>
      </c>
      <c r="D9">
        <v>4</v>
      </c>
      <c r="E9">
        <v>6</v>
      </c>
      <c r="F9">
        <v>6</v>
      </c>
      <c r="G9">
        <v>6</v>
      </c>
      <c r="H9">
        <v>4</v>
      </c>
      <c r="I9">
        <v>7</v>
      </c>
      <c r="J9">
        <v>7</v>
      </c>
      <c r="K9">
        <v>6</v>
      </c>
      <c r="L9">
        <v>7</v>
      </c>
      <c r="M9">
        <v>7</v>
      </c>
      <c r="N9">
        <v>7</v>
      </c>
    </row>
    <row r="10" spans="1:14" x14ac:dyDescent="0.25">
      <c r="A10">
        <v>6</v>
      </c>
      <c r="B10">
        <v>6</v>
      </c>
      <c r="C10">
        <v>2</v>
      </c>
      <c r="D10">
        <v>4</v>
      </c>
      <c r="E10">
        <v>5</v>
      </c>
      <c r="F10">
        <v>7</v>
      </c>
      <c r="G10">
        <v>6</v>
      </c>
      <c r="H10">
        <v>4</v>
      </c>
      <c r="I10">
        <v>7</v>
      </c>
      <c r="J10">
        <v>6</v>
      </c>
      <c r="K10">
        <v>7</v>
      </c>
      <c r="L10">
        <v>7</v>
      </c>
      <c r="M10">
        <v>7</v>
      </c>
      <c r="N10">
        <v>5</v>
      </c>
    </row>
    <row r="11" spans="1:14" x14ac:dyDescent="0.25">
      <c r="A11">
        <v>6</v>
      </c>
      <c r="B11">
        <v>6</v>
      </c>
      <c r="C11">
        <v>4</v>
      </c>
      <c r="D11">
        <v>5</v>
      </c>
      <c r="E11">
        <v>7</v>
      </c>
      <c r="F11">
        <v>6</v>
      </c>
      <c r="G11">
        <v>5</v>
      </c>
      <c r="H11">
        <v>6</v>
      </c>
      <c r="I11">
        <v>7</v>
      </c>
      <c r="J11">
        <v>7</v>
      </c>
      <c r="K11">
        <v>6</v>
      </c>
      <c r="L11">
        <v>7</v>
      </c>
      <c r="M11">
        <v>7</v>
      </c>
      <c r="N11">
        <v>5</v>
      </c>
    </row>
    <row r="12" spans="1:14" x14ac:dyDescent="0.25">
      <c r="A12">
        <v>4</v>
      </c>
      <c r="B12">
        <v>4</v>
      </c>
      <c r="C12">
        <v>1</v>
      </c>
      <c r="D12">
        <v>3</v>
      </c>
      <c r="E12">
        <v>4</v>
      </c>
      <c r="F12">
        <v>5</v>
      </c>
      <c r="G12">
        <v>4</v>
      </c>
      <c r="H12">
        <v>3</v>
      </c>
      <c r="I12">
        <v>4</v>
      </c>
      <c r="J12">
        <v>4</v>
      </c>
      <c r="K12">
        <v>4</v>
      </c>
      <c r="L12">
        <v>6</v>
      </c>
      <c r="M12">
        <v>7</v>
      </c>
      <c r="N12">
        <v>5</v>
      </c>
    </row>
    <row r="13" spans="1:14" x14ac:dyDescent="0.25">
      <c r="A13">
        <v>2</v>
      </c>
      <c r="B13">
        <v>2</v>
      </c>
      <c r="C13">
        <v>1</v>
      </c>
      <c r="D13">
        <v>2</v>
      </c>
      <c r="E13">
        <v>5</v>
      </c>
      <c r="F13">
        <v>4</v>
      </c>
      <c r="G13">
        <v>1</v>
      </c>
      <c r="H13">
        <v>3</v>
      </c>
      <c r="I13">
        <v>4</v>
      </c>
      <c r="J13">
        <v>4</v>
      </c>
      <c r="K13">
        <v>3</v>
      </c>
      <c r="L13">
        <v>4</v>
      </c>
      <c r="M13">
        <v>6</v>
      </c>
      <c r="N13">
        <v>2</v>
      </c>
    </row>
    <row r="14" spans="1:14" x14ac:dyDescent="0.25">
      <c r="A14">
        <v>2</v>
      </c>
      <c r="B14">
        <v>2</v>
      </c>
      <c r="C14">
        <v>10</v>
      </c>
      <c r="D14">
        <v>10</v>
      </c>
      <c r="E14">
        <v>10</v>
      </c>
      <c r="F14">
        <v>4</v>
      </c>
      <c r="G14">
        <v>2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6</v>
      </c>
    </row>
    <row r="15" spans="1:14" x14ac:dyDescent="0.25">
      <c r="A15">
        <v>4</v>
      </c>
      <c r="B15">
        <v>4</v>
      </c>
      <c r="C15">
        <v>3</v>
      </c>
      <c r="D15">
        <v>4</v>
      </c>
      <c r="E15">
        <v>5</v>
      </c>
      <c r="F15">
        <v>5</v>
      </c>
      <c r="G15">
        <v>4</v>
      </c>
      <c r="H15">
        <v>2</v>
      </c>
      <c r="I15">
        <v>4</v>
      </c>
      <c r="J15">
        <v>4</v>
      </c>
      <c r="K15">
        <v>4</v>
      </c>
      <c r="L15">
        <v>5</v>
      </c>
      <c r="M15">
        <v>5</v>
      </c>
      <c r="N15">
        <v>5</v>
      </c>
    </row>
    <row r="16" spans="1:14" x14ac:dyDescent="0.25">
      <c r="A16">
        <v>5</v>
      </c>
      <c r="B16">
        <v>6</v>
      </c>
      <c r="C16">
        <v>5</v>
      </c>
      <c r="D16">
        <v>5</v>
      </c>
      <c r="E16">
        <v>10</v>
      </c>
      <c r="F16">
        <v>7</v>
      </c>
      <c r="G16">
        <v>6</v>
      </c>
      <c r="H16">
        <v>6</v>
      </c>
      <c r="I16">
        <v>7</v>
      </c>
      <c r="J16">
        <v>6</v>
      </c>
      <c r="K16">
        <v>7</v>
      </c>
      <c r="L16">
        <v>6</v>
      </c>
      <c r="M16">
        <v>7</v>
      </c>
      <c r="N16">
        <v>1</v>
      </c>
    </row>
    <row r="17" spans="1:14" x14ac:dyDescent="0.25">
      <c r="A17">
        <v>8</v>
      </c>
      <c r="B17">
        <v>8</v>
      </c>
      <c r="C17">
        <v>4</v>
      </c>
      <c r="D17">
        <v>4</v>
      </c>
      <c r="E17">
        <v>8</v>
      </c>
      <c r="F17">
        <v>8</v>
      </c>
      <c r="G17">
        <v>8</v>
      </c>
      <c r="H17">
        <v>8</v>
      </c>
      <c r="I17">
        <v>8</v>
      </c>
      <c r="J17">
        <v>8</v>
      </c>
      <c r="K17">
        <v>10</v>
      </c>
      <c r="L17">
        <v>8</v>
      </c>
      <c r="M17">
        <v>8</v>
      </c>
      <c r="N17">
        <v>8</v>
      </c>
    </row>
    <row r="18" spans="1:14" x14ac:dyDescent="0.25">
      <c r="A18">
        <v>7</v>
      </c>
      <c r="B18">
        <v>7</v>
      </c>
      <c r="C18">
        <v>7</v>
      </c>
      <c r="D18">
        <v>7</v>
      </c>
      <c r="E18">
        <v>7</v>
      </c>
      <c r="F18">
        <v>7</v>
      </c>
      <c r="G18">
        <v>7</v>
      </c>
      <c r="H18">
        <v>7</v>
      </c>
      <c r="I18">
        <v>7</v>
      </c>
      <c r="J18">
        <v>7</v>
      </c>
      <c r="K18">
        <v>7</v>
      </c>
      <c r="L18">
        <v>7</v>
      </c>
      <c r="M18">
        <v>7</v>
      </c>
      <c r="N18">
        <v>7</v>
      </c>
    </row>
    <row r="19" spans="1:14" x14ac:dyDescent="0.25">
      <c r="A19">
        <v>3</v>
      </c>
      <c r="B19">
        <v>4</v>
      </c>
      <c r="C19">
        <v>8</v>
      </c>
      <c r="D19">
        <v>8</v>
      </c>
      <c r="E19">
        <v>8</v>
      </c>
      <c r="F19">
        <v>8</v>
      </c>
      <c r="G19">
        <v>8</v>
      </c>
      <c r="H19">
        <v>5</v>
      </c>
      <c r="I19">
        <v>8</v>
      </c>
      <c r="J19">
        <v>8</v>
      </c>
      <c r="K19">
        <v>8</v>
      </c>
      <c r="L19">
        <v>8</v>
      </c>
      <c r="M19">
        <v>8</v>
      </c>
      <c r="N19">
        <v>6</v>
      </c>
    </row>
    <row r="20" spans="1:14" x14ac:dyDescent="0.25">
      <c r="A20">
        <v>5</v>
      </c>
      <c r="B20">
        <v>5</v>
      </c>
      <c r="C20">
        <v>10</v>
      </c>
      <c r="D20">
        <v>10</v>
      </c>
      <c r="E20">
        <v>8</v>
      </c>
      <c r="F20">
        <v>8</v>
      </c>
      <c r="G20">
        <v>10</v>
      </c>
      <c r="H20">
        <v>6</v>
      </c>
      <c r="I20">
        <v>6</v>
      </c>
      <c r="J20">
        <v>5</v>
      </c>
      <c r="K20">
        <v>10</v>
      </c>
      <c r="L20">
        <v>8</v>
      </c>
      <c r="M20">
        <v>8</v>
      </c>
      <c r="N20">
        <v>6</v>
      </c>
    </row>
    <row r="21" spans="1:14" x14ac:dyDescent="0.25">
      <c r="A21">
        <v>6</v>
      </c>
      <c r="B21">
        <v>6</v>
      </c>
      <c r="C21">
        <v>4</v>
      </c>
      <c r="D21">
        <v>5</v>
      </c>
      <c r="E21">
        <v>5</v>
      </c>
      <c r="F21">
        <v>6</v>
      </c>
      <c r="G21">
        <v>6</v>
      </c>
      <c r="H21">
        <v>6</v>
      </c>
      <c r="I21">
        <v>6</v>
      </c>
      <c r="J21">
        <v>6</v>
      </c>
      <c r="K21">
        <v>6</v>
      </c>
      <c r="L21">
        <v>7</v>
      </c>
      <c r="M21">
        <v>10</v>
      </c>
      <c r="N21">
        <v>6</v>
      </c>
    </row>
    <row r="22" spans="1:14" x14ac:dyDescent="0.25">
      <c r="A22">
        <v>6</v>
      </c>
      <c r="B22">
        <v>6</v>
      </c>
      <c r="C22">
        <v>5</v>
      </c>
      <c r="D22">
        <v>5</v>
      </c>
      <c r="E22">
        <v>7</v>
      </c>
      <c r="F22">
        <v>7</v>
      </c>
      <c r="G22">
        <v>6</v>
      </c>
      <c r="H22">
        <v>6</v>
      </c>
      <c r="I22">
        <v>7</v>
      </c>
      <c r="J22">
        <v>7</v>
      </c>
      <c r="K22">
        <v>7</v>
      </c>
      <c r="L22">
        <v>7</v>
      </c>
      <c r="M22">
        <v>7</v>
      </c>
      <c r="N22">
        <v>6</v>
      </c>
    </row>
    <row r="23" spans="1:14" x14ac:dyDescent="0.25">
      <c r="A23">
        <v>5</v>
      </c>
      <c r="B23">
        <v>5</v>
      </c>
      <c r="C23">
        <v>6</v>
      </c>
      <c r="D23">
        <v>6</v>
      </c>
      <c r="E23">
        <v>6</v>
      </c>
      <c r="F23">
        <v>6</v>
      </c>
      <c r="G23">
        <v>7</v>
      </c>
      <c r="H23">
        <v>6</v>
      </c>
      <c r="I23">
        <v>6</v>
      </c>
      <c r="J23">
        <v>6</v>
      </c>
      <c r="K23">
        <v>5</v>
      </c>
      <c r="L23">
        <v>6</v>
      </c>
      <c r="M23">
        <v>6</v>
      </c>
      <c r="N23">
        <v>7</v>
      </c>
    </row>
    <row r="24" spans="1:14" x14ac:dyDescent="0.25">
      <c r="A24">
        <v>4</v>
      </c>
      <c r="B24">
        <v>8</v>
      </c>
      <c r="C24">
        <v>7</v>
      </c>
      <c r="D24">
        <v>8</v>
      </c>
      <c r="E24">
        <v>8</v>
      </c>
      <c r="F24">
        <v>8</v>
      </c>
      <c r="G24">
        <v>8</v>
      </c>
      <c r="H24">
        <v>8</v>
      </c>
      <c r="I24">
        <v>8</v>
      </c>
      <c r="J24">
        <v>8</v>
      </c>
      <c r="K24">
        <v>8</v>
      </c>
      <c r="L24">
        <v>8</v>
      </c>
      <c r="M24">
        <v>8</v>
      </c>
      <c r="N24">
        <v>4</v>
      </c>
    </row>
    <row r="25" spans="1:14" x14ac:dyDescent="0.25">
      <c r="A25">
        <v>7</v>
      </c>
      <c r="B25">
        <v>7</v>
      </c>
      <c r="C25">
        <v>7</v>
      </c>
      <c r="D25">
        <v>5</v>
      </c>
      <c r="E25">
        <v>6</v>
      </c>
      <c r="F25">
        <v>6</v>
      </c>
      <c r="G25">
        <v>7</v>
      </c>
      <c r="H25">
        <v>7</v>
      </c>
      <c r="I25">
        <v>5</v>
      </c>
      <c r="J25">
        <v>6</v>
      </c>
      <c r="K25">
        <v>6</v>
      </c>
      <c r="L25">
        <v>7</v>
      </c>
      <c r="M25">
        <v>7</v>
      </c>
      <c r="N25">
        <v>7</v>
      </c>
    </row>
    <row r="26" spans="1:14" x14ac:dyDescent="0.25">
      <c r="A26">
        <v>5</v>
      </c>
      <c r="B26">
        <v>5</v>
      </c>
      <c r="C26">
        <v>5</v>
      </c>
      <c r="D26">
        <v>5</v>
      </c>
      <c r="E26">
        <v>5</v>
      </c>
      <c r="F26">
        <v>5</v>
      </c>
      <c r="G26">
        <v>5</v>
      </c>
      <c r="H26">
        <v>5</v>
      </c>
      <c r="I26">
        <v>7</v>
      </c>
      <c r="J26">
        <v>7</v>
      </c>
      <c r="K26">
        <v>6</v>
      </c>
      <c r="L26">
        <v>7</v>
      </c>
      <c r="M26">
        <v>7</v>
      </c>
      <c r="N26">
        <v>7</v>
      </c>
    </row>
    <row r="27" spans="1:14" x14ac:dyDescent="0.25">
      <c r="A27">
        <v>7</v>
      </c>
      <c r="B27">
        <v>7</v>
      </c>
      <c r="C27">
        <v>10</v>
      </c>
      <c r="D27">
        <v>7</v>
      </c>
      <c r="E27">
        <v>7</v>
      </c>
      <c r="F27">
        <v>7</v>
      </c>
      <c r="G27">
        <v>10</v>
      </c>
      <c r="H27">
        <v>10</v>
      </c>
      <c r="I27">
        <v>7</v>
      </c>
      <c r="J27">
        <v>10</v>
      </c>
      <c r="K27">
        <v>7</v>
      </c>
      <c r="L27">
        <v>7</v>
      </c>
      <c r="M27">
        <v>7</v>
      </c>
      <c r="N27">
        <v>7</v>
      </c>
    </row>
    <row r="28" spans="1:14" x14ac:dyDescent="0.25">
      <c r="A28">
        <v>5</v>
      </c>
      <c r="B28">
        <v>7</v>
      </c>
      <c r="C28">
        <v>10</v>
      </c>
      <c r="D28">
        <v>7</v>
      </c>
      <c r="E28">
        <v>6</v>
      </c>
      <c r="F28">
        <v>7</v>
      </c>
      <c r="G28">
        <v>7</v>
      </c>
      <c r="H28">
        <v>6</v>
      </c>
      <c r="I28">
        <v>7</v>
      </c>
      <c r="J28">
        <v>7</v>
      </c>
      <c r="K28">
        <v>7</v>
      </c>
      <c r="L28">
        <v>7</v>
      </c>
      <c r="M28">
        <v>7</v>
      </c>
      <c r="N28">
        <v>6</v>
      </c>
    </row>
    <row r="29" spans="1:14" x14ac:dyDescent="0.25">
      <c r="A29">
        <v>6</v>
      </c>
      <c r="B29">
        <v>5</v>
      </c>
      <c r="C29">
        <v>5</v>
      </c>
      <c r="D29">
        <v>5</v>
      </c>
      <c r="E29">
        <v>5</v>
      </c>
      <c r="F29">
        <v>4</v>
      </c>
      <c r="G29">
        <v>5</v>
      </c>
      <c r="H29">
        <v>10</v>
      </c>
      <c r="I29">
        <v>6</v>
      </c>
      <c r="J29">
        <v>5</v>
      </c>
      <c r="K29">
        <v>6</v>
      </c>
      <c r="L29">
        <v>7</v>
      </c>
      <c r="M29">
        <v>7</v>
      </c>
      <c r="N29">
        <v>3</v>
      </c>
    </row>
    <row r="30" spans="1:14" x14ac:dyDescent="0.25">
      <c r="A30">
        <v>10</v>
      </c>
      <c r="B30">
        <v>6</v>
      </c>
      <c r="C30">
        <v>10</v>
      </c>
      <c r="D30">
        <v>5</v>
      </c>
      <c r="E30">
        <v>6</v>
      </c>
      <c r="F30">
        <v>6</v>
      </c>
      <c r="G30">
        <v>5</v>
      </c>
      <c r="H30">
        <v>4</v>
      </c>
      <c r="I30">
        <v>6</v>
      </c>
      <c r="J30">
        <v>6</v>
      </c>
      <c r="K30">
        <v>6</v>
      </c>
      <c r="L30">
        <v>6</v>
      </c>
      <c r="M30">
        <v>6</v>
      </c>
      <c r="N30">
        <v>4</v>
      </c>
    </row>
    <row r="31" spans="1:14" x14ac:dyDescent="0.25">
      <c r="A31">
        <v>7</v>
      </c>
      <c r="B31">
        <v>7</v>
      </c>
      <c r="C31">
        <v>5</v>
      </c>
      <c r="D31">
        <v>5</v>
      </c>
      <c r="E31">
        <v>6</v>
      </c>
      <c r="F31">
        <v>6</v>
      </c>
      <c r="G31">
        <v>6</v>
      </c>
      <c r="H31">
        <v>6</v>
      </c>
      <c r="I31">
        <v>7</v>
      </c>
      <c r="J31">
        <v>7</v>
      </c>
      <c r="K31">
        <v>7</v>
      </c>
      <c r="L31">
        <v>7</v>
      </c>
      <c r="M31">
        <v>7</v>
      </c>
      <c r="N31">
        <v>10</v>
      </c>
    </row>
    <row r="32" spans="1:14" x14ac:dyDescent="0.25">
      <c r="A32">
        <v>6</v>
      </c>
      <c r="B32">
        <v>6</v>
      </c>
      <c r="C32">
        <v>1</v>
      </c>
      <c r="D32">
        <v>5</v>
      </c>
      <c r="E32">
        <v>4</v>
      </c>
      <c r="F32">
        <v>7</v>
      </c>
      <c r="G32">
        <v>6</v>
      </c>
      <c r="H32">
        <v>6</v>
      </c>
      <c r="I32">
        <v>7</v>
      </c>
      <c r="J32">
        <v>5</v>
      </c>
      <c r="K32">
        <v>6</v>
      </c>
      <c r="L32">
        <v>7</v>
      </c>
      <c r="M32">
        <v>7</v>
      </c>
      <c r="N32">
        <v>6</v>
      </c>
    </row>
    <row r="33" spans="1:14" x14ac:dyDescent="0.25">
      <c r="A33">
        <v>8</v>
      </c>
      <c r="B33">
        <v>8</v>
      </c>
      <c r="C33">
        <v>10</v>
      </c>
      <c r="D33">
        <v>7</v>
      </c>
      <c r="E33">
        <v>8</v>
      </c>
      <c r="F33">
        <v>8</v>
      </c>
      <c r="G33">
        <v>10</v>
      </c>
      <c r="H33">
        <v>8</v>
      </c>
      <c r="I33">
        <v>8</v>
      </c>
      <c r="J33">
        <v>8</v>
      </c>
      <c r="K33">
        <v>8</v>
      </c>
      <c r="L33">
        <v>8</v>
      </c>
      <c r="M33">
        <v>8</v>
      </c>
      <c r="N33">
        <v>8</v>
      </c>
    </row>
    <row r="34" spans="1:14" x14ac:dyDescent="0.25">
      <c r="A34">
        <v>7</v>
      </c>
      <c r="B34">
        <v>7</v>
      </c>
      <c r="C34">
        <v>5</v>
      </c>
      <c r="D34">
        <v>6</v>
      </c>
      <c r="E34">
        <v>7</v>
      </c>
      <c r="F34">
        <v>7</v>
      </c>
      <c r="G34">
        <v>6</v>
      </c>
      <c r="H34">
        <v>7</v>
      </c>
      <c r="I34">
        <v>7</v>
      </c>
      <c r="J34">
        <v>7</v>
      </c>
      <c r="K34">
        <v>6</v>
      </c>
      <c r="L34">
        <v>7</v>
      </c>
      <c r="M34">
        <v>7</v>
      </c>
      <c r="N34">
        <v>7</v>
      </c>
    </row>
    <row r="35" spans="1:14" x14ac:dyDescent="0.25">
      <c r="A35">
        <v>10</v>
      </c>
      <c r="B35">
        <v>6</v>
      </c>
      <c r="C35">
        <v>10</v>
      </c>
      <c r="D35">
        <v>6</v>
      </c>
      <c r="E35">
        <v>6</v>
      </c>
      <c r="F35">
        <v>6</v>
      </c>
      <c r="G35">
        <v>4</v>
      </c>
      <c r="H35">
        <v>5</v>
      </c>
      <c r="I35">
        <v>6</v>
      </c>
      <c r="J35">
        <v>5</v>
      </c>
      <c r="K35">
        <v>6</v>
      </c>
      <c r="L35">
        <v>5</v>
      </c>
      <c r="M35">
        <v>6</v>
      </c>
      <c r="N35">
        <v>4</v>
      </c>
    </row>
    <row r="36" spans="1:14" x14ac:dyDescent="0.25">
      <c r="A36">
        <v>7</v>
      </c>
      <c r="B36">
        <v>7</v>
      </c>
      <c r="C36">
        <v>10</v>
      </c>
      <c r="D36">
        <v>6</v>
      </c>
      <c r="E36">
        <v>7</v>
      </c>
      <c r="F36">
        <v>5</v>
      </c>
      <c r="G36">
        <v>10</v>
      </c>
      <c r="H36">
        <v>10</v>
      </c>
      <c r="I36">
        <v>7</v>
      </c>
      <c r="J36">
        <v>7</v>
      </c>
      <c r="K36">
        <v>7</v>
      </c>
      <c r="L36">
        <v>7</v>
      </c>
      <c r="M36">
        <v>7</v>
      </c>
      <c r="N36">
        <v>5</v>
      </c>
    </row>
    <row r="37" spans="1:14" x14ac:dyDescent="0.25">
      <c r="A37">
        <v>4</v>
      </c>
      <c r="B37">
        <v>3</v>
      </c>
      <c r="C37">
        <v>2</v>
      </c>
      <c r="D37">
        <v>6</v>
      </c>
      <c r="E37">
        <v>6</v>
      </c>
      <c r="F37">
        <v>6</v>
      </c>
      <c r="G37">
        <v>6</v>
      </c>
      <c r="H37">
        <v>6</v>
      </c>
      <c r="I37">
        <v>5</v>
      </c>
      <c r="J37">
        <v>5</v>
      </c>
      <c r="K37">
        <v>2</v>
      </c>
      <c r="L37">
        <v>7</v>
      </c>
      <c r="M37">
        <v>5</v>
      </c>
      <c r="N37">
        <v>4</v>
      </c>
    </row>
    <row r="38" spans="1:14" x14ac:dyDescent="0.25">
      <c r="A38">
        <v>6</v>
      </c>
      <c r="B38">
        <v>6</v>
      </c>
      <c r="C38">
        <v>10</v>
      </c>
      <c r="D38">
        <v>6</v>
      </c>
      <c r="E38">
        <v>5</v>
      </c>
      <c r="F38">
        <v>6</v>
      </c>
      <c r="G38">
        <v>5</v>
      </c>
      <c r="H38">
        <v>6</v>
      </c>
      <c r="I38">
        <v>6</v>
      </c>
      <c r="J38">
        <v>6</v>
      </c>
      <c r="K38">
        <v>6</v>
      </c>
      <c r="L38">
        <v>8</v>
      </c>
      <c r="M38">
        <v>8</v>
      </c>
      <c r="N38">
        <v>3</v>
      </c>
    </row>
    <row r="39" spans="1:14" x14ac:dyDescent="0.25">
      <c r="A39">
        <v>7</v>
      </c>
      <c r="B39">
        <v>7</v>
      </c>
      <c r="C39">
        <v>4</v>
      </c>
      <c r="D39">
        <v>6</v>
      </c>
      <c r="E39">
        <v>5</v>
      </c>
      <c r="F39">
        <v>7</v>
      </c>
      <c r="G39">
        <v>6</v>
      </c>
      <c r="H39">
        <v>6</v>
      </c>
      <c r="I39">
        <v>7</v>
      </c>
      <c r="J39">
        <v>7</v>
      </c>
      <c r="K39">
        <v>7</v>
      </c>
      <c r="L39">
        <v>7</v>
      </c>
      <c r="M39">
        <v>7</v>
      </c>
      <c r="N39">
        <v>7</v>
      </c>
    </row>
    <row r="40" spans="1:14" x14ac:dyDescent="0.25">
      <c r="A40">
        <v>5</v>
      </c>
      <c r="B40">
        <v>6</v>
      </c>
      <c r="C40">
        <v>5</v>
      </c>
      <c r="D40">
        <v>6</v>
      </c>
      <c r="E40">
        <v>6</v>
      </c>
      <c r="F40">
        <v>6</v>
      </c>
      <c r="G40">
        <v>5</v>
      </c>
      <c r="H40">
        <v>5</v>
      </c>
      <c r="I40">
        <v>7</v>
      </c>
      <c r="J40">
        <v>6</v>
      </c>
      <c r="K40">
        <v>7</v>
      </c>
      <c r="L40">
        <v>7</v>
      </c>
      <c r="M40">
        <v>7</v>
      </c>
      <c r="N40">
        <v>7</v>
      </c>
    </row>
    <row r="41" spans="1:14" x14ac:dyDescent="0.25">
      <c r="A41">
        <v>6</v>
      </c>
      <c r="B41">
        <v>6</v>
      </c>
      <c r="C41">
        <v>10</v>
      </c>
      <c r="D41">
        <v>7</v>
      </c>
      <c r="E41">
        <v>6</v>
      </c>
      <c r="F41">
        <v>7</v>
      </c>
      <c r="G41">
        <v>6</v>
      </c>
      <c r="H41">
        <v>7</v>
      </c>
      <c r="I41">
        <v>7</v>
      </c>
      <c r="J41">
        <v>7</v>
      </c>
      <c r="K41">
        <v>7</v>
      </c>
      <c r="L41">
        <v>7</v>
      </c>
      <c r="M41">
        <v>7</v>
      </c>
      <c r="N41">
        <v>7</v>
      </c>
    </row>
    <row r="42" spans="1:14" x14ac:dyDescent="0.25">
      <c r="A42">
        <v>7</v>
      </c>
      <c r="B42">
        <v>7</v>
      </c>
      <c r="C42">
        <v>7</v>
      </c>
      <c r="D42">
        <v>6</v>
      </c>
      <c r="E42">
        <v>7</v>
      </c>
      <c r="F42">
        <v>7</v>
      </c>
      <c r="G42">
        <v>7</v>
      </c>
      <c r="H42">
        <v>6</v>
      </c>
      <c r="I42">
        <v>7</v>
      </c>
      <c r="J42">
        <v>7</v>
      </c>
      <c r="K42">
        <v>7</v>
      </c>
      <c r="L42">
        <v>7</v>
      </c>
      <c r="M42">
        <v>7</v>
      </c>
      <c r="N42">
        <v>7</v>
      </c>
    </row>
    <row r="43" spans="1:14" x14ac:dyDescent="0.25">
      <c r="A43">
        <v>6</v>
      </c>
      <c r="B43">
        <v>5</v>
      </c>
      <c r="C43">
        <v>10</v>
      </c>
      <c r="D43">
        <v>6</v>
      </c>
      <c r="E43">
        <v>6</v>
      </c>
      <c r="F43">
        <v>6</v>
      </c>
      <c r="G43">
        <v>10</v>
      </c>
      <c r="H43">
        <v>10</v>
      </c>
      <c r="I43">
        <v>7</v>
      </c>
      <c r="J43">
        <v>6</v>
      </c>
      <c r="K43">
        <v>6</v>
      </c>
      <c r="L43">
        <v>8</v>
      </c>
      <c r="M43">
        <v>8</v>
      </c>
      <c r="N43">
        <v>7</v>
      </c>
    </row>
    <row r="44" spans="1:14" x14ac:dyDescent="0.25">
      <c r="A44">
        <v>4</v>
      </c>
      <c r="B44">
        <v>5</v>
      </c>
      <c r="C44">
        <v>5</v>
      </c>
      <c r="D44">
        <v>6</v>
      </c>
      <c r="E44">
        <v>6</v>
      </c>
      <c r="F44">
        <v>6</v>
      </c>
      <c r="G44">
        <v>6</v>
      </c>
      <c r="H44">
        <v>6</v>
      </c>
      <c r="I44">
        <v>7</v>
      </c>
      <c r="J44">
        <v>7</v>
      </c>
      <c r="K44">
        <v>6</v>
      </c>
      <c r="L44">
        <v>6</v>
      </c>
      <c r="M44">
        <v>7</v>
      </c>
      <c r="N44">
        <v>5</v>
      </c>
    </row>
    <row r="45" spans="1:14" x14ac:dyDescent="0.25">
      <c r="A45">
        <v>3</v>
      </c>
      <c r="B45">
        <v>6</v>
      </c>
      <c r="C45">
        <v>5</v>
      </c>
      <c r="D45">
        <v>4</v>
      </c>
      <c r="E45">
        <v>7</v>
      </c>
      <c r="F45">
        <v>5</v>
      </c>
      <c r="G45">
        <v>7</v>
      </c>
      <c r="H45">
        <v>4</v>
      </c>
      <c r="I45">
        <v>7</v>
      </c>
      <c r="J45">
        <v>6</v>
      </c>
      <c r="K45">
        <v>5</v>
      </c>
      <c r="L45">
        <v>7</v>
      </c>
      <c r="M45">
        <v>6</v>
      </c>
      <c r="N45">
        <v>7</v>
      </c>
    </row>
    <row r="46" spans="1:14" x14ac:dyDescent="0.25">
      <c r="A46">
        <v>7</v>
      </c>
      <c r="B46">
        <v>7</v>
      </c>
      <c r="C46">
        <v>4</v>
      </c>
      <c r="D46">
        <v>6</v>
      </c>
      <c r="E46">
        <v>5</v>
      </c>
      <c r="F46">
        <v>7</v>
      </c>
      <c r="G46">
        <v>6</v>
      </c>
      <c r="H46">
        <v>6</v>
      </c>
      <c r="I46">
        <v>7</v>
      </c>
      <c r="J46">
        <v>7</v>
      </c>
      <c r="K46">
        <v>7</v>
      </c>
      <c r="L46">
        <v>7</v>
      </c>
      <c r="M46">
        <v>7</v>
      </c>
      <c r="N46">
        <v>5</v>
      </c>
    </row>
    <row r="47" spans="1:14" x14ac:dyDescent="0.25">
      <c r="A47">
        <v>6</v>
      </c>
      <c r="B47">
        <v>5</v>
      </c>
      <c r="C47">
        <v>6</v>
      </c>
      <c r="D47">
        <v>6</v>
      </c>
      <c r="E47">
        <v>5</v>
      </c>
      <c r="F47">
        <v>5</v>
      </c>
      <c r="G47">
        <v>5</v>
      </c>
      <c r="H47">
        <v>6</v>
      </c>
      <c r="I47">
        <v>6</v>
      </c>
      <c r="J47">
        <v>6</v>
      </c>
      <c r="K47">
        <v>5</v>
      </c>
      <c r="L47">
        <v>7</v>
      </c>
      <c r="M47">
        <v>7</v>
      </c>
      <c r="N47">
        <v>7</v>
      </c>
    </row>
    <row r="48" spans="1:14" x14ac:dyDescent="0.25">
      <c r="A48">
        <v>6</v>
      </c>
      <c r="B48">
        <v>7</v>
      </c>
      <c r="C48">
        <v>5</v>
      </c>
      <c r="D48">
        <v>6</v>
      </c>
      <c r="E48">
        <v>7</v>
      </c>
      <c r="F48">
        <v>7</v>
      </c>
      <c r="G48">
        <v>7</v>
      </c>
      <c r="H48">
        <v>6</v>
      </c>
      <c r="I48">
        <v>7</v>
      </c>
      <c r="J48">
        <v>6</v>
      </c>
      <c r="K48">
        <v>7</v>
      </c>
      <c r="L48">
        <v>7</v>
      </c>
      <c r="M48">
        <v>7</v>
      </c>
      <c r="N48">
        <v>6</v>
      </c>
    </row>
    <row r="49" spans="1:14" x14ac:dyDescent="0.25">
      <c r="A49">
        <v>6</v>
      </c>
      <c r="B49">
        <v>7</v>
      </c>
      <c r="C49">
        <v>6</v>
      </c>
      <c r="D49">
        <v>5</v>
      </c>
      <c r="E49">
        <v>5</v>
      </c>
      <c r="F49">
        <v>6</v>
      </c>
      <c r="G49">
        <v>5</v>
      </c>
      <c r="H49">
        <v>5</v>
      </c>
      <c r="I49">
        <v>8</v>
      </c>
      <c r="J49">
        <v>7</v>
      </c>
      <c r="K49">
        <v>6</v>
      </c>
      <c r="L49">
        <v>8</v>
      </c>
      <c r="M49">
        <v>8</v>
      </c>
      <c r="N49">
        <v>6</v>
      </c>
    </row>
    <row r="50" spans="1:14" x14ac:dyDescent="0.25">
      <c r="A50">
        <v>5</v>
      </c>
      <c r="B50">
        <v>5</v>
      </c>
      <c r="C50">
        <v>5</v>
      </c>
      <c r="D50">
        <v>5</v>
      </c>
      <c r="E50">
        <v>7</v>
      </c>
      <c r="F50">
        <v>7</v>
      </c>
      <c r="G50">
        <v>7</v>
      </c>
      <c r="H50">
        <v>5</v>
      </c>
      <c r="I50">
        <v>7</v>
      </c>
      <c r="J50">
        <v>7</v>
      </c>
      <c r="K50">
        <v>6</v>
      </c>
      <c r="L50">
        <v>7</v>
      </c>
      <c r="M50">
        <v>7</v>
      </c>
      <c r="N50">
        <v>4</v>
      </c>
    </row>
    <row r="51" spans="1:14" x14ac:dyDescent="0.25">
      <c r="A51">
        <v>7</v>
      </c>
      <c r="B51">
        <v>7</v>
      </c>
      <c r="C51">
        <v>7</v>
      </c>
      <c r="D51">
        <v>7</v>
      </c>
      <c r="E51">
        <v>7</v>
      </c>
      <c r="F51">
        <v>7</v>
      </c>
      <c r="G51">
        <v>7</v>
      </c>
      <c r="H51">
        <v>6</v>
      </c>
      <c r="I51">
        <v>7</v>
      </c>
      <c r="J51">
        <v>7</v>
      </c>
      <c r="K51">
        <v>7</v>
      </c>
      <c r="L51">
        <v>7</v>
      </c>
      <c r="M51">
        <v>7</v>
      </c>
      <c r="N51">
        <v>7</v>
      </c>
    </row>
    <row r="52" spans="1:14" x14ac:dyDescent="0.25">
      <c r="A52">
        <v>8</v>
      </c>
      <c r="B52">
        <v>8</v>
      </c>
      <c r="C52">
        <v>10</v>
      </c>
      <c r="D52">
        <v>8</v>
      </c>
      <c r="E52">
        <v>8</v>
      </c>
      <c r="F52">
        <v>8</v>
      </c>
      <c r="G52">
        <v>8</v>
      </c>
      <c r="H52">
        <v>8</v>
      </c>
      <c r="I52">
        <v>8</v>
      </c>
      <c r="J52">
        <v>8</v>
      </c>
      <c r="K52">
        <v>8</v>
      </c>
      <c r="L52">
        <v>8</v>
      </c>
      <c r="M52">
        <v>8</v>
      </c>
      <c r="N52">
        <v>8</v>
      </c>
    </row>
    <row r="53" spans="1:14" x14ac:dyDescent="0.25">
      <c r="A53">
        <v>5</v>
      </c>
      <c r="B53">
        <v>4</v>
      </c>
      <c r="C53">
        <v>3</v>
      </c>
      <c r="D53">
        <v>5</v>
      </c>
      <c r="E53">
        <v>5</v>
      </c>
      <c r="F53">
        <v>7</v>
      </c>
      <c r="G53">
        <v>6</v>
      </c>
      <c r="H53">
        <v>4</v>
      </c>
      <c r="I53">
        <v>6</v>
      </c>
      <c r="J53">
        <v>6</v>
      </c>
      <c r="K53">
        <v>5</v>
      </c>
      <c r="L53">
        <v>7</v>
      </c>
      <c r="M53">
        <v>7</v>
      </c>
      <c r="N53">
        <v>7</v>
      </c>
    </row>
    <row r="54" spans="1:14" x14ac:dyDescent="0.25">
      <c r="A54">
        <v>7</v>
      </c>
      <c r="B54">
        <v>4</v>
      </c>
      <c r="C54">
        <v>10</v>
      </c>
      <c r="D54">
        <v>4</v>
      </c>
      <c r="E54">
        <v>6</v>
      </c>
      <c r="F54">
        <v>7</v>
      </c>
      <c r="G54">
        <v>5</v>
      </c>
      <c r="H54">
        <v>6</v>
      </c>
      <c r="I54">
        <v>7</v>
      </c>
      <c r="J54">
        <v>7</v>
      </c>
      <c r="K54">
        <v>7</v>
      </c>
      <c r="L54">
        <v>7</v>
      </c>
      <c r="M54">
        <v>7</v>
      </c>
      <c r="N54">
        <v>7</v>
      </c>
    </row>
    <row r="55" spans="1:14" x14ac:dyDescent="0.25">
      <c r="A55">
        <v>5</v>
      </c>
      <c r="B55">
        <v>6</v>
      </c>
      <c r="C55">
        <v>1</v>
      </c>
      <c r="D55">
        <v>3</v>
      </c>
      <c r="E55">
        <v>6</v>
      </c>
      <c r="F55">
        <v>5</v>
      </c>
      <c r="G55">
        <v>7</v>
      </c>
      <c r="H55">
        <v>7</v>
      </c>
      <c r="I55">
        <v>7</v>
      </c>
      <c r="J55">
        <v>7</v>
      </c>
      <c r="K55">
        <v>7</v>
      </c>
      <c r="L55">
        <v>7</v>
      </c>
      <c r="M55">
        <v>7</v>
      </c>
      <c r="N55">
        <v>7</v>
      </c>
    </row>
    <row r="56" spans="1:14" x14ac:dyDescent="0.25">
      <c r="A56">
        <v>5</v>
      </c>
      <c r="B56">
        <v>5</v>
      </c>
      <c r="C56">
        <v>10</v>
      </c>
      <c r="D56">
        <v>10</v>
      </c>
      <c r="E56">
        <v>6</v>
      </c>
      <c r="F56">
        <v>7</v>
      </c>
      <c r="G56">
        <v>6</v>
      </c>
      <c r="H56">
        <v>6</v>
      </c>
      <c r="I56">
        <v>7</v>
      </c>
      <c r="J56">
        <v>7</v>
      </c>
      <c r="K56">
        <v>5</v>
      </c>
      <c r="L56">
        <v>7</v>
      </c>
      <c r="M56">
        <v>7</v>
      </c>
      <c r="N56">
        <v>7</v>
      </c>
    </row>
    <row r="57" spans="1:14" x14ac:dyDescent="0.25">
      <c r="A57">
        <v>7</v>
      </c>
      <c r="B57">
        <v>7</v>
      </c>
      <c r="C57">
        <v>7</v>
      </c>
      <c r="D57">
        <v>7</v>
      </c>
      <c r="E57">
        <v>7</v>
      </c>
      <c r="F57">
        <v>7</v>
      </c>
      <c r="G57">
        <v>7</v>
      </c>
      <c r="H57">
        <v>7</v>
      </c>
      <c r="I57">
        <v>7</v>
      </c>
      <c r="J57">
        <v>7</v>
      </c>
      <c r="K57">
        <v>7</v>
      </c>
      <c r="L57">
        <v>7</v>
      </c>
      <c r="M57">
        <v>7</v>
      </c>
      <c r="N57">
        <v>7</v>
      </c>
    </row>
    <row r="58" spans="1:14" x14ac:dyDescent="0.25">
      <c r="A58">
        <v>6</v>
      </c>
      <c r="B58">
        <v>4</v>
      </c>
      <c r="C58">
        <v>4</v>
      </c>
      <c r="D58">
        <v>6</v>
      </c>
      <c r="E58">
        <v>6</v>
      </c>
      <c r="F58">
        <v>6</v>
      </c>
      <c r="G58">
        <v>4</v>
      </c>
      <c r="H58">
        <v>5</v>
      </c>
      <c r="I58">
        <v>5</v>
      </c>
      <c r="J58">
        <v>5</v>
      </c>
      <c r="K58">
        <v>6</v>
      </c>
      <c r="L58">
        <v>7</v>
      </c>
      <c r="M58">
        <v>7</v>
      </c>
      <c r="N58">
        <v>2</v>
      </c>
    </row>
    <row r="59" spans="1:14" x14ac:dyDescent="0.25">
      <c r="A59">
        <v>7</v>
      </c>
      <c r="B59">
        <v>7</v>
      </c>
      <c r="C59">
        <v>7</v>
      </c>
      <c r="D59">
        <v>7</v>
      </c>
      <c r="E59">
        <v>7</v>
      </c>
      <c r="F59">
        <v>7</v>
      </c>
      <c r="G59">
        <v>7</v>
      </c>
      <c r="H59">
        <v>7</v>
      </c>
      <c r="I59">
        <v>7</v>
      </c>
      <c r="J59">
        <v>7</v>
      </c>
      <c r="K59">
        <v>7</v>
      </c>
      <c r="L59">
        <v>7</v>
      </c>
      <c r="M59">
        <v>7</v>
      </c>
      <c r="N59">
        <v>5</v>
      </c>
    </row>
    <row r="60" spans="1:14" x14ac:dyDescent="0.25">
      <c r="A60">
        <v>6</v>
      </c>
      <c r="B60">
        <v>6</v>
      </c>
      <c r="C60">
        <v>5</v>
      </c>
      <c r="D60">
        <v>7</v>
      </c>
      <c r="E60">
        <v>7</v>
      </c>
      <c r="F60">
        <v>8</v>
      </c>
      <c r="G60">
        <v>8</v>
      </c>
      <c r="H60">
        <v>8</v>
      </c>
      <c r="I60">
        <v>8</v>
      </c>
      <c r="J60">
        <v>8</v>
      </c>
      <c r="K60">
        <v>7</v>
      </c>
      <c r="L60">
        <v>8</v>
      </c>
      <c r="M60">
        <v>8</v>
      </c>
      <c r="N60">
        <v>6</v>
      </c>
    </row>
    <row r="61" spans="1:14" x14ac:dyDescent="0.25">
      <c r="A61">
        <v>5</v>
      </c>
      <c r="B61">
        <v>6</v>
      </c>
      <c r="C61">
        <v>1</v>
      </c>
      <c r="D61">
        <v>1</v>
      </c>
      <c r="E61">
        <v>7</v>
      </c>
      <c r="F61">
        <v>7</v>
      </c>
      <c r="G61">
        <v>10</v>
      </c>
      <c r="H61">
        <v>6</v>
      </c>
      <c r="I61">
        <v>6</v>
      </c>
      <c r="J61">
        <v>6</v>
      </c>
      <c r="K61">
        <v>6</v>
      </c>
      <c r="L61">
        <v>7</v>
      </c>
      <c r="M61">
        <v>7</v>
      </c>
      <c r="N61">
        <v>5</v>
      </c>
    </row>
    <row r="62" spans="1:14" x14ac:dyDescent="0.25">
      <c r="A62">
        <v>7</v>
      </c>
      <c r="B62">
        <v>5</v>
      </c>
      <c r="C62">
        <v>4</v>
      </c>
      <c r="D62">
        <v>4</v>
      </c>
      <c r="E62">
        <v>5</v>
      </c>
      <c r="F62">
        <v>7</v>
      </c>
      <c r="G62">
        <v>4</v>
      </c>
      <c r="H62">
        <v>10</v>
      </c>
      <c r="I62">
        <v>5</v>
      </c>
      <c r="J62">
        <v>5</v>
      </c>
      <c r="K62">
        <v>5</v>
      </c>
      <c r="L62">
        <v>7</v>
      </c>
      <c r="M62">
        <v>7</v>
      </c>
      <c r="N62">
        <v>1</v>
      </c>
    </row>
    <row r="63" spans="1:14" x14ac:dyDescent="0.25">
      <c r="A63">
        <v>6</v>
      </c>
      <c r="B63">
        <v>6</v>
      </c>
      <c r="C63">
        <v>5</v>
      </c>
      <c r="D63">
        <v>5</v>
      </c>
      <c r="E63">
        <v>6</v>
      </c>
      <c r="F63">
        <v>6</v>
      </c>
      <c r="G63">
        <v>5</v>
      </c>
      <c r="H63">
        <v>6</v>
      </c>
      <c r="I63">
        <v>6</v>
      </c>
      <c r="J63">
        <v>6</v>
      </c>
      <c r="K63">
        <v>7</v>
      </c>
      <c r="L63">
        <v>7</v>
      </c>
      <c r="M63">
        <v>7</v>
      </c>
      <c r="N63">
        <v>7</v>
      </c>
    </row>
    <row r="64" spans="1:14" x14ac:dyDescent="0.25">
      <c r="A64">
        <v>6</v>
      </c>
      <c r="B64">
        <v>6</v>
      </c>
      <c r="C64">
        <v>1</v>
      </c>
      <c r="D64">
        <v>7</v>
      </c>
      <c r="E64">
        <v>7</v>
      </c>
      <c r="F64">
        <v>7</v>
      </c>
      <c r="G64">
        <v>6</v>
      </c>
      <c r="H64">
        <v>5</v>
      </c>
      <c r="I64">
        <v>7</v>
      </c>
      <c r="J64">
        <v>7</v>
      </c>
      <c r="K64">
        <v>7</v>
      </c>
      <c r="L64">
        <v>7</v>
      </c>
      <c r="M64">
        <v>6</v>
      </c>
      <c r="N64">
        <v>2</v>
      </c>
    </row>
    <row r="65" spans="1:14" x14ac:dyDescent="0.25">
      <c r="A65">
        <v>6</v>
      </c>
      <c r="B65">
        <v>6</v>
      </c>
      <c r="C65">
        <v>5</v>
      </c>
      <c r="D65">
        <v>7</v>
      </c>
      <c r="E65">
        <v>7</v>
      </c>
      <c r="F65">
        <v>7</v>
      </c>
      <c r="G65">
        <v>6</v>
      </c>
      <c r="H65">
        <v>6</v>
      </c>
      <c r="I65">
        <v>6</v>
      </c>
      <c r="J65">
        <v>6</v>
      </c>
      <c r="K65">
        <v>6</v>
      </c>
      <c r="L65">
        <v>7</v>
      </c>
      <c r="M65">
        <v>7</v>
      </c>
      <c r="N65">
        <v>6</v>
      </c>
    </row>
    <row r="66" spans="1:14" x14ac:dyDescent="0.25">
      <c r="A66">
        <v>6</v>
      </c>
      <c r="B66">
        <v>6</v>
      </c>
      <c r="C66">
        <v>1</v>
      </c>
      <c r="D66">
        <v>6</v>
      </c>
      <c r="E66">
        <v>7</v>
      </c>
      <c r="F66">
        <v>7</v>
      </c>
      <c r="G66">
        <v>5</v>
      </c>
      <c r="H66">
        <v>6</v>
      </c>
      <c r="I66">
        <v>7</v>
      </c>
      <c r="J66">
        <v>7</v>
      </c>
      <c r="K66">
        <v>7</v>
      </c>
      <c r="L66">
        <v>7</v>
      </c>
      <c r="M66">
        <v>7</v>
      </c>
      <c r="N66">
        <v>3</v>
      </c>
    </row>
    <row r="67" spans="1:14" x14ac:dyDescent="0.25">
      <c r="A67">
        <v>5</v>
      </c>
      <c r="B67">
        <v>6</v>
      </c>
      <c r="C67">
        <v>7</v>
      </c>
      <c r="D67">
        <v>7</v>
      </c>
      <c r="E67">
        <v>7</v>
      </c>
      <c r="F67">
        <v>7</v>
      </c>
      <c r="G67">
        <v>7</v>
      </c>
      <c r="H67">
        <v>7</v>
      </c>
      <c r="I67">
        <v>7</v>
      </c>
      <c r="J67">
        <v>7</v>
      </c>
      <c r="K67">
        <v>7</v>
      </c>
      <c r="L67">
        <v>7</v>
      </c>
      <c r="M67">
        <v>7</v>
      </c>
      <c r="N67">
        <v>5</v>
      </c>
    </row>
    <row r="68" spans="1:14" x14ac:dyDescent="0.25">
      <c r="A68">
        <v>7</v>
      </c>
      <c r="B68">
        <v>7</v>
      </c>
      <c r="C68">
        <v>4</v>
      </c>
      <c r="D68">
        <v>4</v>
      </c>
      <c r="E68">
        <v>7</v>
      </c>
      <c r="F68">
        <v>7</v>
      </c>
      <c r="G68">
        <v>7</v>
      </c>
      <c r="H68">
        <v>7</v>
      </c>
      <c r="I68">
        <v>7</v>
      </c>
      <c r="J68">
        <v>7</v>
      </c>
      <c r="K68">
        <v>7</v>
      </c>
      <c r="L68">
        <v>7</v>
      </c>
      <c r="M68">
        <v>10</v>
      </c>
      <c r="N68">
        <v>7</v>
      </c>
    </row>
    <row r="69" spans="1:14" x14ac:dyDescent="0.25">
      <c r="A69">
        <v>6</v>
      </c>
      <c r="B69">
        <v>4</v>
      </c>
      <c r="C69">
        <v>5</v>
      </c>
      <c r="D69">
        <v>6</v>
      </c>
      <c r="E69">
        <v>7</v>
      </c>
      <c r="F69">
        <v>7</v>
      </c>
      <c r="G69">
        <v>5</v>
      </c>
      <c r="H69">
        <v>6</v>
      </c>
      <c r="I69">
        <v>6</v>
      </c>
      <c r="J69">
        <v>6</v>
      </c>
      <c r="K69">
        <v>5</v>
      </c>
      <c r="L69">
        <v>7</v>
      </c>
      <c r="M69">
        <v>7</v>
      </c>
      <c r="N69">
        <v>2</v>
      </c>
    </row>
    <row r="70" spans="1:14" x14ac:dyDescent="0.25">
      <c r="A70">
        <v>7</v>
      </c>
      <c r="B70">
        <v>7</v>
      </c>
      <c r="C70">
        <v>7</v>
      </c>
      <c r="D70">
        <v>7</v>
      </c>
      <c r="E70">
        <v>10</v>
      </c>
      <c r="F70">
        <v>8</v>
      </c>
      <c r="G70">
        <v>7</v>
      </c>
      <c r="H70">
        <v>7</v>
      </c>
      <c r="I70">
        <v>7</v>
      </c>
      <c r="J70">
        <v>7</v>
      </c>
      <c r="K70">
        <v>7</v>
      </c>
      <c r="L70">
        <v>7</v>
      </c>
      <c r="M70">
        <v>7</v>
      </c>
      <c r="N70">
        <v>7</v>
      </c>
    </row>
    <row r="71" spans="1:14" x14ac:dyDescent="0.25">
      <c r="A71">
        <v>6</v>
      </c>
      <c r="B71">
        <v>5</v>
      </c>
      <c r="C71">
        <v>10</v>
      </c>
      <c r="D71">
        <v>4</v>
      </c>
      <c r="E71">
        <v>7</v>
      </c>
      <c r="F71">
        <v>7</v>
      </c>
      <c r="G71">
        <v>5</v>
      </c>
      <c r="H71">
        <v>5</v>
      </c>
      <c r="I71">
        <v>5</v>
      </c>
      <c r="J71">
        <v>5</v>
      </c>
      <c r="K71">
        <v>5</v>
      </c>
      <c r="L71">
        <v>7</v>
      </c>
      <c r="M71">
        <v>7</v>
      </c>
      <c r="N71">
        <v>7</v>
      </c>
    </row>
    <row r="72" spans="1:14" x14ac:dyDescent="0.25">
      <c r="A72">
        <v>7</v>
      </c>
      <c r="B72">
        <v>6</v>
      </c>
      <c r="C72">
        <v>5</v>
      </c>
      <c r="D72">
        <v>7</v>
      </c>
      <c r="E72">
        <v>8</v>
      </c>
      <c r="F72">
        <v>7</v>
      </c>
      <c r="G72">
        <v>6</v>
      </c>
      <c r="H72">
        <v>6</v>
      </c>
      <c r="I72">
        <v>8</v>
      </c>
      <c r="J72">
        <v>8</v>
      </c>
      <c r="K72">
        <v>8</v>
      </c>
      <c r="L72">
        <v>8</v>
      </c>
      <c r="M72">
        <v>8</v>
      </c>
      <c r="N72">
        <v>6</v>
      </c>
    </row>
    <row r="73" spans="1:14" x14ac:dyDescent="0.25">
      <c r="A73">
        <v>6</v>
      </c>
      <c r="B73">
        <v>6</v>
      </c>
      <c r="C73">
        <v>4</v>
      </c>
      <c r="D73">
        <v>5</v>
      </c>
      <c r="E73">
        <v>6</v>
      </c>
      <c r="F73">
        <v>7</v>
      </c>
      <c r="G73">
        <v>6</v>
      </c>
      <c r="H73">
        <v>6</v>
      </c>
      <c r="I73">
        <v>6</v>
      </c>
      <c r="J73">
        <v>6</v>
      </c>
      <c r="K73">
        <v>5</v>
      </c>
      <c r="L73">
        <v>7</v>
      </c>
      <c r="M73">
        <v>7</v>
      </c>
      <c r="N73">
        <v>4</v>
      </c>
    </row>
    <row r="74" spans="1:14" x14ac:dyDescent="0.25">
      <c r="A74">
        <v>5</v>
      </c>
      <c r="B74">
        <v>6</v>
      </c>
      <c r="C74">
        <v>0</v>
      </c>
      <c r="D74">
        <v>4</v>
      </c>
      <c r="E74">
        <v>8</v>
      </c>
      <c r="F74">
        <v>8</v>
      </c>
      <c r="G74">
        <v>7</v>
      </c>
      <c r="H74">
        <v>5</v>
      </c>
      <c r="I74">
        <v>7</v>
      </c>
      <c r="J74">
        <v>7</v>
      </c>
      <c r="K74">
        <v>5</v>
      </c>
      <c r="L74">
        <v>6</v>
      </c>
      <c r="M74">
        <v>7</v>
      </c>
      <c r="N74">
        <v>6</v>
      </c>
    </row>
    <row r="75" spans="1:14" x14ac:dyDescent="0.25">
      <c r="A75">
        <v>5</v>
      </c>
      <c r="B75">
        <v>5</v>
      </c>
      <c r="C75">
        <v>2</v>
      </c>
      <c r="D75">
        <v>4</v>
      </c>
      <c r="E75">
        <v>3</v>
      </c>
      <c r="F75">
        <v>6</v>
      </c>
      <c r="G75">
        <v>6</v>
      </c>
      <c r="H75">
        <v>3</v>
      </c>
      <c r="I75">
        <v>4</v>
      </c>
      <c r="J75">
        <v>4</v>
      </c>
      <c r="K75">
        <v>5</v>
      </c>
      <c r="L75">
        <v>6</v>
      </c>
      <c r="M75">
        <v>6</v>
      </c>
      <c r="N75">
        <v>2</v>
      </c>
    </row>
    <row r="76" spans="1:14" x14ac:dyDescent="0.25">
      <c r="A76">
        <v>3</v>
      </c>
      <c r="B76">
        <v>3</v>
      </c>
      <c r="C76">
        <v>3</v>
      </c>
      <c r="D76">
        <v>5</v>
      </c>
      <c r="E76">
        <v>5</v>
      </c>
      <c r="F76">
        <v>5</v>
      </c>
      <c r="G76">
        <v>4</v>
      </c>
      <c r="H76">
        <v>10</v>
      </c>
      <c r="I76">
        <v>4</v>
      </c>
      <c r="J76">
        <v>4</v>
      </c>
      <c r="K76">
        <v>3</v>
      </c>
      <c r="L76">
        <v>4</v>
      </c>
      <c r="M76">
        <v>5</v>
      </c>
      <c r="N76">
        <v>4</v>
      </c>
    </row>
    <row r="77" spans="1:14" x14ac:dyDescent="0.25">
      <c r="A77">
        <v>2</v>
      </c>
      <c r="B77">
        <v>2</v>
      </c>
      <c r="C77">
        <v>2</v>
      </c>
      <c r="D77">
        <v>2</v>
      </c>
      <c r="E77">
        <v>2</v>
      </c>
      <c r="F77">
        <v>3</v>
      </c>
      <c r="G77">
        <v>3</v>
      </c>
      <c r="H77">
        <v>2</v>
      </c>
      <c r="I77">
        <v>2</v>
      </c>
      <c r="J77">
        <v>1</v>
      </c>
      <c r="K77">
        <v>1</v>
      </c>
      <c r="L77">
        <v>5</v>
      </c>
      <c r="M77">
        <v>5</v>
      </c>
      <c r="N77">
        <v>3</v>
      </c>
    </row>
    <row r="78" spans="1:14" x14ac:dyDescent="0.25">
      <c r="A78">
        <v>7</v>
      </c>
      <c r="B78">
        <v>4</v>
      </c>
      <c r="C78">
        <v>1</v>
      </c>
      <c r="D78">
        <v>5</v>
      </c>
      <c r="E78">
        <v>6</v>
      </c>
      <c r="F78">
        <v>7</v>
      </c>
      <c r="G78">
        <v>4</v>
      </c>
      <c r="H78">
        <v>4</v>
      </c>
      <c r="I78">
        <v>7</v>
      </c>
      <c r="J78">
        <v>7</v>
      </c>
      <c r="K78">
        <v>7</v>
      </c>
      <c r="L78">
        <v>7</v>
      </c>
      <c r="M78">
        <v>7</v>
      </c>
      <c r="N78">
        <v>7</v>
      </c>
    </row>
    <row r="79" spans="1:14" x14ac:dyDescent="0.25">
      <c r="A79">
        <v>6</v>
      </c>
      <c r="B79">
        <v>6</v>
      </c>
      <c r="C79">
        <v>6</v>
      </c>
      <c r="D79">
        <v>6</v>
      </c>
      <c r="E79">
        <v>6</v>
      </c>
      <c r="F79">
        <v>6</v>
      </c>
      <c r="G79">
        <v>6</v>
      </c>
      <c r="H79">
        <v>6</v>
      </c>
      <c r="I79">
        <v>7</v>
      </c>
      <c r="J79">
        <v>7</v>
      </c>
      <c r="K79">
        <v>7</v>
      </c>
      <c r="L79">
        <v>7</v>
      </c>
      <c r="M79">
        <v>7</v>
      </c>
      <c r="N79">
        <v>5</v>
      </c>
    </row>
    <row r="80" spans="1:14" x14ac:dyDescent="0.25">
      <c r="A80">
        <v>7</v>
      </c>
      <c r="B80">
        <v>7</v>
      </c>
      <c r="C80">
        <v>7</v>
      </c>
      <c r="D80">
        <v>7</v>
      </c>
      <c r="E80">
        <v>7</v>
      </c>
      <c r="F80">
        <v>7</v>
      </c>
      <c r="G80">
        <v>7</v>
      </c>
      <c r="H80">
        <v>7</v>
      </c>
      <c r="I80">
        <v>7</v>
      </c>
      <c r="J80">
        <v>7</v>
      </c>
      <c r="K80">
        <v>7</v>
      </c>
      <c r="L80">
        <v>7</v>
      </c>
      <c r="M80">
        <v>7</v>
      </c>
      <c r="N80">
        <v>7</v>
      </c>
    </row>
    <row r="81" spans="1:14" x14ac:dyDescent="0.25">
      <c r="A81">
        <v>7</v>
      </c>
      <c r="B81">
        <v>7</v>
      </c>
      <c r="C81">
        <v>7</v>
      </c>
      <c r="D81">
        <v>5</v>
      </c>
      <c r="E81">
        <v>6</v>
      </c>
      <c r="F81">
        <v>5</v>
      </c>
      <c r="G81">
        <v>5</v>
      </c>
      <c r="H81">
        <v>7</v>
      </c>
      <c r="I81">
        <v>7</v>
      </c>
      <c r="J81">
        <v>7</v>
      </c>
      <c r="K81">
        <v>7</v>
      </c>
      <c r="L81">
        <v>7</v>
      </c>
      <c r="M81">
        <v>7</v>
      </c>
      <c r="N81">
        <v>7</v>
      </c>
    </row>
    <row r="82" spans="1:14" x14ac:dyDescent="0.25">
      <c r="A82">
        <v>7</v>
      </c>
      <c r="B82">
        <v>6</v>
      </c>
      <c r="C82">
        <v>1</v>
      </c>
      <c r="D82">
        <v>3</v>
      </c>
      <c r="E82">
        <v>7</v>
      </c>
      <c r="F82">
        <v>7</v>
      </c>
      <c r="G82">
        <v>7</v>
      </c>
      <c r="H82">
        <v>5</v>
      </c>
      <c r="I82">
        <v>7</v>
      </c>
      <c r="J82">
        <v>7</v>
      </c>
      <c r="K82">
        <v>7</v>
      </c>
      <c r="L82">
        <v>7</v>
      </c>
      <c r="M82">
        <v>7</v>
      </c>
      <c r="N82">
        <v>2</v>
      </c>
    </row>
    <row r="83" spans="1:14" x14ac:dyDescent="0.25">
      <c r="A83">
        <v>6</v>
      </c>
      <c r="B83">
        <v>4</v>
      </c>
      <c r="C83">
        <v>10</v>
      </c>
      <c r="D83">
        <v>6</v>
      </c>
      <c r="E83">
        <v>6</v>
      </c>
      <c r="F83">
        <v>6</v>
      </c>
      <c r="G83">
        <v>5</v>
      </c>
      <c r="H83">
        <v>5</v>
      </c>
      <c r="I83">
        <v>6</v>
      </c>
      <c r="J83">
        <v>7</v>
      </c>
      <c r="K83">
        <v>5</v>
      </c>
      <c r="L83">
        <v>6</v>
      </c>
      <c r="M83">
        <v>6</v>
      </c>
      <c r="N83">
        <v>6</v>
      </c>
    </row>
    <row r="84" spans="1:14" x14ac:dyDescent="0.25">
      <c r="A84">
        <v>7</v>
      </c>
      <c r="B84">
        <v>7</v>
      </c>
      <c r="C84">
        <v>4</v>
      </c>
      <c r="D84">
        <v>4</v>
      </c>
      <c r="E84">
        <v>6</v>
      </c>
      <c r="F84">
        <v>6</v>
      </c>
      <c r="G84">
        <v>10</v>
      </c>
      <c r="H84">
        <v>7</v>
      </c>
      <c r="I84">
        <v>7</v>
      </c>
      <c r="J84">
        <v>7</v>
      </c>
      <c r="K84">
        <v>7</v>
      </c>
      <c r="L84">
        <v>7</v>
      </c>
      <c r="M84">
        <v>7</v>
      </c>
      <c r="N84">
        <v>1</v>
      </c>
    </row>
    <row r="85" spans="1:14" x14ac:dyDescent="0.25">
      <c r="A85">
        <v>7</v>
      </c>
      <c r="B85">
        <v>7</v>
      </c>
      <c r="C85">
        <v>6</v>
      </c>
      <c r="D85">
        <v>7</v>
      </c>
      <c r="E85">
        <v>7</v>
      </c>
      <c r="F85">
        <v>6</v>
      </c>
      <c r="G85">
        <v>7</v>
      </c>
      <c r="H85">
        <v>7</v>
      </c>
      <c r="I85">
        <v>7</v>
      </c>
      <c r="J85">
        <v>7</v>
      </c>
      <c r="K85">
        <v>7</v>
      </c>
      <c r="L85">
        <v>7</v>
      </c>
      <c r="M85">
        <v>7</v>
      </c>
      <c r="N85">
        <v>6</v>
      </c>
    </row>
    <row r="86" spans="1:14" x14ac:dyDescent="0.25">
      <c r="A86">
        <v>8</v>
      </c>
      <c r="B86">
        <v>8</v>
      </c>
      <c r="C86">
        <v>8</v>
      </c>
      <c r="D86">
        <v>8</v>
      </c>
      <c r="E86">
        <v>8</v>
      </c>
      <c r="F86">
        <v>8</v>
      </c>
      <c r="G86">
        <v>8</v>
      </c>
      <c r="H86">
        <v>8</v>
      </c>
      <c r="I86">
        <v>8</v>
      </c>
      <c r="J86">
        <v>8</v>
      </c>
      <c r="K86">
        <v>8</v>
      </c>
      <c r="L86">
        <v>6</v>
      </c>
      <c r="M86">
        <v>8</v>
      </c>
      <c r="N86">
        <v>8</v>
      </c>
    </row>
    <row r="87" spans="1:14" x14ac:dyDescent="0.25">
      <c r="A87">
        <v>3</v>
      </c>
      <c r="B87">
        <v>3</v>
      </c>
      <c r="C87">
        <v>3</v>
      </c>
      <c r="D87">
        <v>6</v>
      </c>
      <c r="E87">
        <v>6</v>
      </c>
      <c r="F87">
        <v>7</v>
      </c>
      <c r="G87">
        <v>6</v>
      </c>
      <c r="H87">
        <v>6</v>
      </c>
      <c r="I87">
        <v>4</v>
      </c>
      <c r="J87">
        <v>5</v>
      </c>
      <c r="K87">
        <v>7</v>
      </c>
      <c r="L87">
        <v>7</v>
      </c>
      <c r="M87">
        <v>10</v>
      </c>
      <c r="N87">
        <v>3</v>
      </c>
    </row>
    <row r="88" spans="1:14" x14ac:dyDescent="0.25">
      <c r="A88">
        <v>7</v>
      </c>
      <c r="B88">
        <v>7</v>
      </c>
      <c r="C88">
        <v>7</v>
      </c>
      <c r="D88">
        <v>7</v>
      </c>
      <c r="E88">
        <v>7</v>
      </c>
      <c r="F88">
        <v>7</v>
      </c>
      <c r="G88">
        <v>7</v>
      </c>
      <c r="H88">
        <v>7</v>
      </c>
      <c r="I88">
        <v>7</v>
      </c>
      <c r="J88">
        <v>7</v>
      </c>
      <c r="K88">
        <v>8</v>
      </c>
      <c r="L88">
        <v>8</v>
      </c>
      <c r="M88">
        <v>8</v>
      </c>
      <c r="N88">
        <v>8</v>
      </c>
    </row>
    <row r="89" spans="1:14" x14ac:dyDescent="0.25">
      <c r="A89">
        <v>6</v>
      </c>
      <c r="B89">
        <v>5</v>
      </c>
      <c r="C89">
        <v>10</v>
      </c>
      <c r="D89">
        <v>6</v>
      </c>
      <c r="E89">
        <v>7</v>
      </c>
      <c r="F89">
        <v>7</v>
      </c>
      <c r="G89">
        <v>7</v>
      </c>
      <c r="H89">
        <v>6</v>
      </c>
      <c r="I89">
        <v>6</v>
      </c>
      <c r="J89">
        <v>6</v>
      </c>
      <c r="K89">
        <v>6</v>
      </c>
      <c r="L89">
        <v>7</v>
      </c>
      <c r="M89">
        <v>6</v>
      </c>
      <c r="N89">
        <v>4</v>
      </c>
    </row>
    <row r="90" spans="1:14" x14ac:dyDescent="0.25">
      <c r="A90">
        <v>6</v>
      </c>
      <c r="B90">
        <v>6</v>
      </c>
      <c r="C90">
        <v>10</v>
      </c>
      <c r="D90">
        <v>10</v>
      </c>
      <c r="E90">
        <v>7</v>
      </c>
      <c r="F90">
        <v>6</v>
      </c>
      <c r="G90">
        <v>5</v>
      </c>
      <c r="H90">
        <v>6</v>
      </c>
      <c r="I90">
        <v>6</v>
      </c>
      <c r="J90">
        <v>6</v>
      </c>
      <c r="K90">
        <v>7</v>
      </c>
      <c r="L90">
        <v>7</v>
      </c>
      <c r="M90">
        <v>7</v>
      </c>
      <c r="N90">
        <v>5</v>
      </c>
    </row>
    <row r="91" spans="1:14" x14ac:dyDescent="0.25">
      <c r="A91">
        <v>6</v>
      </c>
      <c r="B91">
        <v>4</v>
      </c>
      <c r="C91">
        <v>10</v>
      </c>
      <c r="D91">
        <v>6</v>
      </c>
      <c r="E91">
        <v>7</v>
      </c>
      <c r="F91">
        <v>7</v>
      </c>
      <c r="G91">
        <v>7</v>
      </c>
      <c r="H91">
        <v>7</v>
      </c>
      <c r="I91">
        <v>7</v>
      </c>
      <c r="J91">
        <v>6</v>
      </c>
      <c r="K91">
        <v>4</v>
      </c>
      <c r="L91">
        <v>7</v>
      </c>
      <c r="M91">
        <v>7</v>
      </c>
      <c r="N91">
        <v>6</v>
      </c>
    </row>
    <row r="92" spans="1:14" x14ac:dyDescent="0.25">
      <c r="A92">
        <v>7</v>
      </c>
      <c r="B92">
        <v>7</v>
      </c>
      <c r="C92">
        <v>7</v>
      </c>
      <c r="D92">
        <v>7</v>
      </c>
      <c r="E92">
        <v>7</v>
      </c>
      <c r="F92">
        <v>7</v>
      </c>
      <c r="G92">
        <v>7</v>
      </c>
      <c r="H92">
        <v>7</v>
      </c>
      <c r="I92">
        <v>7</v>
      </c>
      <c r="J92">
        <v>7</v>
      </c>
      <c r="K92">
        <v>7</v>
      </c>
      <c r="L92">
        <v>7</v>
      </c>
      <c r="M92">
        <v>7</v>
      </c>
      <c r="N92">
        <v>7</v>
      </c>
    </row>
    <row r="93" spans="1:14" x14ac:dyDescent="0.25">
      <c r="A93">
        <v>8</v>
      </c>
      <c r="B93">
        <v>8</v>
      </c>
      <c r="C93">
        <v>8</v>
      </c>
      <c r="D93">
        <v>8</v>
      </c>
      <c r="E93">
        <v>8</v>
      </c>
      <c r="F93">
        <v>8</v>
      </c>
      <c r="G93">
        <v>8</v>
      </c>
      <c r="H93">
        <v>8</v>
      </c>
      <c r="I93">
        <v>8</v>
      </c>
      <c r="J93">
        <v>8</v>
      </c>
      <c r="K93">
        <v>8</v>
      </c>
      <c r="L93">
        <v>8</v>
      </c>
      <c r="M93">
        <v>8</v>
      </c>
      <c r="N93">
        <v>8</v>
      </c>
    </row>
    <row r="94" spans="1:14" x14ac:dyDescent="0.25">
      <c r="A94">
        <v>6</v>
      </c>
      <c r="B94">
        <v>6</v>
      </c>
      <c r="C94">
        <v>10</v>
      </c>
      <c r="D94">
        <v>7</v>
      </c>
      <c r="E94">
        <v>6</v>
      </c>
      <c r="F94">
        <v>6</v>
      </c>
      <c r="G94">
        <v>5</v>
      </c>
      <c r="H94">
        <v>6</v>
      </c>
      <c r="I94">
        <v>7</v>
      </c>
      <c r="J94">
        <v>7</v>
      </c>
      <c r="K94">
        <v>7</v>
      </c>
      <c r="L94">
        <v>7</v>
      </c>
      <c r="M94">
        <v>7</v>
      </c>
      <c r="N94">
        <v>7</v>
      </c>
    </row>
    <row r="95" spans="1:14" x14ac:dyDescent="0.25">
      <c r="A95">
        <v>3</v>
      </c>
      <c r="B95">
        <v>5</v>
      </c>
      <c r="C95">
        <v>4</v>
      </c>
      <c r="D95">
        <v>3</v>
      </c>
      <c r="E95">
        <v>3</v>
      </c>
      <c r="F95">
        <v>3</v>
      </c>
      <c r="G95">
        <v>4</v>
      </c>
      <c r="H95">
        <v>4</v>
      </c>
      <c r="I95">
        <v>6</v>
      </c>
      <c r="J95">
        <v>6</v>
      </c>
      <c r="K95">
        <v>6</v>
      </c>
      <c r="L95">
        <v>4</v>
      </c>
      <c r="M95">
        <v>6</v>
      </c>
      <c r="N95">
        <v>1</v>
      </c>
    </row>
    <row r="96" spans="1:14" x14ac:dyDescent="0.25">
      <c r="A96">
        <v>5</v>
      </c>
      <c r="B96">
        <v>5</v>
      </c>
      <c r="C96">
        <v>2</v>
      </c>
      <c r="D96">
        <v>3</v>
      </c>
      <c r="E96">
        <v>5</v>
      </c>
      <c r="F96">
        <v>5</v>
      </c>
      <c r="G96">
        <v>2</v>
      </c>
      <c r="H96">
        <v>2</v>
      </c>
      <c r="I96">
        <v>6</v>
      </c>
      <c r="J96">
        <v>6</v>
      </c>
      <c r="K96">
        <v>5</v>
      </c>
      <c r="L96">
        <v>5</v>
      </c>
      <c r="M96">
        <v>5</v>
      </c>
      <c r="N96">
        <v>4</v>
      </c>
    </row>
    <row r="97" spans="1:14" x14ac:dyDescent="0.25">
      <c r="A97">
        <v>7</v>
      </c>
      <c r="B97">
        <v>5</v>
      </c>
      <c r="C97">
        <v>4</v>
      </c>
      <c r="D97">
        <v>6</v>
      </c>
      <c r="E97">
        <v>7</v>
      </c>
      <c r="F97">
        <v>7</v>
      </c>
      <c r="G97">
        <v>7</v>
      </c>
      <c r="H97">
        <v>5</v>
      </c>
      <c r="I97">
        <v>7</v>
      </c>
      <c r="J97">
        <v>5</v>
      </c>
      <c r="K97">
        <v>6</v>
      </c>
      <c r="L97">
        <v>7</v>
      </c>
      <c r="M97">
        <v>7</v>
      </c>
      <c r="N97">
        <v>7</v>
      </c>
    </row>
    <row r="98" spans="1:14" x14ac:dyDescent="0.25">
      <c r="A98">
        <v>5</v>
      </c>
      <c r="B98">
        <v>6</v>
      </c>
      <c r="C98">
        <v>5</v>
      </c>
      <c r="D98">
        <v>6</v>
      </c>
      <c r="E98">
        <v>7</v>
      </c>
      <c r="F98">
        <v>7</v>
      </c>
      <c r="G98">
        <v>7</v>
      </c>
      <c r="H98">
        <v>7</v>
      </c>
      <c r="I98">
        <v>7</v>
      </c>
      <c r="J98">
        <v>7</v>
      </c>
      <c r="K98">
        <v>7</v>
      </c>
      <c r="L98">
        <v>7</v>
      </c>
      <c r="M98">
        <v>7</v>
      </c>
      <c r="N98">
        <v>7</v>
      </c>
    </row>
    <row r="99" spans="1:14" x14ac:dyDescent="0.25">
      <c r="A99">
        <v>6</v>
      </c>
      <c r="B99">
        <v>6</v>
      </c>
      <c r="C99">
        <v>10</v>
      </c>
      <c r="D99">
        <v>6</v>
      </c>
      <c r="E99">
        <v>6</v>
      </c>
      <c r="F99">
        <v>6</v>
      </c>
      <c r="G99">
        <v>10</v>
      </c>
      <c r="H99">
        <v>6</v>
      </c>
      <c r="I99">
        <v>7</v>
      </c>
      <c r="J99">
        <v>7</v>
      </c>
      <c r="K99">
        <v>6</v>
      </c>
      <c r="L99">
        <v>7</v>
      </c>
      <c r="M99">
        <v>8</v>
      </c>
      <c r="N99">
        <v>4</v>
      </c>
    </row>
    <row r="100" spans="1:14" x14ac:dyDescent="0.25">
      <c r="A100">
        <v>5</v>
      </c>
      <c r="B100">
        <v>5</v>
      </c>
      <c r="C100">
        <v>6</v>
      </c>
      <c r="D100">
        <v>5</v>
      </c>
      <c r="E100">
        <v>6</v>
      </c>
      <c r="F100">
        <v>6</v>
      </c>
      <c r="G100">
        <v>4</v>
      </c>
      <c r="H100">
        <v>6</v>
      </c>
      <c r="I100">
        <v>5</v>
      </c>
      <c r="J100">
        <v>6</v>
      </c>
      <c r="K100">
        <v>4</v>
      </c>
      <c r="L100">
        <v>6</v>
      </c>
      <c r="M100">
        <v>7</v>
      </c>
      <c r="N100">
        <v>2</v>
      </c>
    </row>
    <row r="101" spans="1:14" x14ac:dyDescent="0.25">
      <c r="A101">
        <v>4</v>
      </c>
      <c r="B101">
        <v>4</v>
      </c>
      <c r="C101">
        <v>3</v>
      </c>
      <c r="D101">
        <v>4</v>
      </c>
      <c r="E101">
        <v>5</v>
      </c>
      <c r="F101">
        <v>7</v>
      </c>
      <c r="G101">
        <v>5</v>
      </c>
      <c r="H101">
        <v>5</v>
      </c>
      <c r="I101">
        <v>7</v>
      </c>
      <c r="J101">
        <v>7</v>
      </c>
      <c r="K101">
        <v>7</v>
      </c>
      <c r="L101">
        <v>7</v>
      </c>
      <c r="M101">
        <v>7</v>
      </c>
      <c r="N101">
        <v>7</v>
      </c>
    </row>
    <row r="102" spans="1:14" x14ac:dyDescent="0.25">
      <c r="A102">
        <v>5</v>
      </c>
      <c r="B102">
        <v>5</v>
      </c>
      <c r="C102">
        <v>5</v>
      </c>
      <c r="D102">
        <v>6</v>
      </c>
      <c r="E102">
        <v>7</v>
      </c>
      <c r="F102">
        <v>7</v>
      </c>
      <c r="G102">
        <v>7</v>
      </c>
      <c r="H102">
        <v>7</v>
      </c>
      <c r="I102">
        <v>6</v>
      </c>
      <c r="J102">
        <v>6</v>
      </c>
      <c r="K102">
        <v>6</v>
      </c>
      <c r="L102">
        <v>7</v>
      </c>
      <c r="M102">
        <v>7</v>
      </c>
      <c r="N102">
        <v>6</v>
      </c>
    </row>
    <row r="103" spans="1:14" x14ac:dyDescent="0.25">
      <c r="A103">
        <v>3</v>
      </c>
      <c r="B103">
        <v>3</v>
      </c>
      <c r="C103">
        <v>10</v>
      </c>
      <c r="D103">
        <v>4</v>
      </c>
      <c r="E103">
        <v>4</v>
      </c>
      <c r="F103">
        <v>5</v>
      </c>
      <c r="G103">
        <v>4</v>
      </c>
      <c r="H103">
        <v>2</v>
      </c>
      <c r="I103">
        <v>4</v>
      </c>
      <c r="J103">
        <v>3</v>
      </c>
      <c r="K103">
        <v>10</v>
      </c>
      <c r="L103">
        <v>5</v>
      </c>
      <c r="M103">
        <v>3</v>
      </c>
      <c r="N103">
        <v>4</v>
      </c>
    </row>
    <row r="104" spans="1:14" x14ac:dyDescent="0.25">
      <c r="A104">
        <v>7</v>
      </c>
      <c r="B104">
        <v>7</v>
      </c>
      <c r="C104">
        <v>5</v>
      </c>
      <c r="D104">
        <v>5</v>
      </c>
      <c r="E104">
        <v>7</v>
      </c>
      <c r="F104">
        <v>7</v>
      </c>
      <c r="G104">
        <v>5</v>
      </c>
      <c r="H104">
        <v>5</v>
      </c>
      <c r="I104">
        <v>6</v>
      </c>
      <c r="J104">
        <v>7</v>
      </c>
      <c r="K104">
        <v>6</v>
      </c>
      <c r="L104">
        <v>7</v>
      </c>
      <c r="M104">
        <v>7</v>
      </c>
      <c r="N104">
        <v>7</v>
      </c>
    </row>
    <row r="105" spans="1:14" x14ac:dyDescent="0.25">
      <c r="A105">
        <v>5</v>
      </c>
      <c r="B105">
        <v>4</v>
      </c>
      <c r="C105">
        <v>4</v>
      </c>
      <c r="D105">
        <v>6</v>
      </c>
      <c r="E105">
        <v>6</v>
      </c>
      <c r="F105">
        <v>6</v>
      </c>
      <c r="G105">
        <v>6</v>
      </c>
      <c r="H105">
        <v>5</v>
      </c>
      <c r="I105">
        <v>5</v>
      </c>
      <c r="J105">
        <v>5</v>
      </c>
      <c r="K105">
        <v>4</v>
      </c>
      <c r="L105">
        <v>7</v>
      </c>
      <c r="M105">
        <v>7</v>
      </c>
      <c r="N105">
        <v>5</v>
      </c>
    </row>
    <row r="106" spans="1:14" x14ac:dyDescent="0.25">
      <c r="A106">
        <v>7</v>
      </c>
      <c r="B106">
        <v>7</v>
      </c>
      <c r="C106">
        <v>4</v>
      </c>
      <c r="D106">
        <v>6</v>
      </c>
      <c r="E106">
        <v>5</v>
      </c>
      <c r="F106">
        <v>4</v>
      </c>
      <c r="G106">
        <v>2</v>
      </c>
      <c r="H106">
        <v>1</v>
      </c>
      <c r="I106">
        <v>7</v>
      </c>
      <c r="J106">
        <v>7</v>
      </c>
      <c r="K106">
        <v>7</v>
      </c>
      <c r="L106">
        <v>7</v>
      </c>
      <c r="M106">
        <v>7</v>
      </c>
      <c r="N106">
        <v>4</v>
      </c>
    </row>
    <row r="107" spans="1:14" x14ac:dyDescent="0.25">
      <c r="A107">
        <v>8</v>
      </c>
      <c r="B107">
        <v>8</v>
      </c>
      <c r="C107">
        <v>8</v>
      </c>
      <c r="D107">
        <v>8</v>
      </c>
      <c r="E107">
        <v>8</v>
      </c>
      <c r="F107">
        <v>8</v>
      </c>
      <c r="G107">
        <v>8</v>
      </c>
      <c r="H107">
        <v>8</v>
      </c>
      <c r="I107">
        <v>8</v>
      </c>
      <c r="J107">
        <v>8</v>
      </c>
      <c r="K107">
        <v>8</v>
      </c>
      <c r="L107">
        <v>8</v>
      </c>
      <c r="M107">
        <v>8</v>
      </c>
      <c r="N107">
        <v>8</v>
      </c>
    </row>
    <row r="108" spans="1:14" x14ac:dyDescent="0.25">
      <c r="A108">
        <v>6</v>
      </c>
      <c r="B108">
        <v>6</v>
      </c>
      <c r="C108">
        <v>4</v>
      </c>
      <c r="D108">
        <v>5</v>
      </c>
      <c r="E108">
        <v>6</v>
      </c>
      <c r="F108">
        <v>7</v>
      </c>
      <c r="G108">
        <v>6</v>
      </c>
      <c r="H108">
        <v>6</v>
      </c>
      <c r="I108">
        <v>7</v>
      </c>
      <c r="J108">
        <v>6</v>
      </c>
      <c r="K108">
        <v>7</v>
      </c>
      <c r="L108">
        <v>7</v>
      </c>
      <c r="M108">
        <v>7</v>
      </c>
      <c r="N108">
        <v>5</v>
      </c>
    </row>
    <row r="109" spans="1:14" x14ac:dyDescent="0.25">
      <c r="A109">
        <v>6</v>
      </c>
      <c r="B109">
        <v>6</v>
      </c>
      <c r="C109">
        <v>5</v>
      </c>
      <c r="D109">
        <v>6</v>
      </c>
      <c r="E109">
        <v>7</v>
      </c>
      <c r="F109">
        <v>6</v>
      </c>
      <c r="G109">
        <v>5</v>
      </c>
      <c r="H109">
        <v>5</v>
      </c>
      <c r="I109">
        <v>7</v>
      </c>
      <c r="J109">
        <v>8</v>
      </c>
      <c r="K109">
        <v>7</v>
      </c>
      <c r="L109">
        <v>8</v>
      </c>
      <c r="M109">
        <v>8</v>
      </c>
      <c r="N109">
        <v>8</v>
      </c>
    </row>
    <row r="110" spans="1:14" x14ac:dyDescent="0.25">
      <c r="A110">
        <v>7</v>
      </c>
      <c r="B110">
        <v>7</v>
      </c>
      <c r="C110">
        <v>5</v>
      </c>
      <c r="D110">
        <v>7</v>
      </c>
      <c r="E110">
        <v>7</v>
      </c>
      <c r="F110">
        <v>7</v>
      </c>
      <c r="G110">
        <v>4</v>
      </c>
      <c r="H110">
        <v>5</v>
      </c>
      <c r="I110">
        <v>7</v>
      </c>
      <c r="J110">
        <v>7</v>
      </c>
      <c r="K110">
        <v>7</v>
      </c>
      <c r="L110">
        <v>8</v>
      </c>
      <c r="M110">
        <v>8</v>
      </c>
      <c r="N110">
        <v>8</v>
      </c>
    </row>
    <row r="111" spans="1:14" x14ac:dyDescent="0.25">
      <c r="A111">
        <v>6</v>
      </c>
      <c r="B111">
        <v>7</v>
      </c>
      <c r="C111">
        <v>5</v>
      </c>
      <c r="D111">
        <v>4</v>
      </c>
      <c r="E111">
        <v>3</v>
      </c>
      <c r="F111">
        <v>5</v>
      </c>
      <c r="G111">
        <v>6</v>
      </c>
      <c r="H111">
        <v>5</v>
      </c>
      <c r="I111">
        <v>7</v>
      </c>
      <c r="J111">
        <v>7</v>
      </c>
      <c r="K111">
        <v>6</v>
      </c>
      <c r="L111">
        <v>7</v>
      </c>
      <c r="M111">
        <v>7</v>
      </c>
      <c r="N111">
        <v>7</v>
      </c>
    </row>
    <row r="112" spans="1:14" x14ac:dyDescent="0.25">
      <c r="A112">
        <v>6</v>
      </c>
      <c r="B112">
        <v>6</v>
      </c>
      <c r="C112">
        <v>10</v>
      </c>
      <c r="D112">
        <v>6</v>
      </c>
      <c r="E112">
        <v>7</v>
      </c>
      <c r="F112">
        <v>7</v>
      </c>
      <c r="G112">
        <v>6</v>
      </c>
      <c r="H112">
        <v>7</v>
      </c>
      <c r="I112">
        <v>7</v>
      </c>
      <c r="J112">
        <v>7</v>
      </c>
      <c r="K112">
        <v>6</v>
      </c>
      <c r="L112">
        <v>7</v>
      </c>
      <c r="M112">
        <v>7</v>
      </c>
      <c r="N112">
        <v>5</v>
      </c>
    </row>
    <row r="113" spans="1:14" x14ac:dyDescent="0.25">
      <c r="A113">
        <v>6</v>
      </c>
      <c r="B113">
        <v>6</v>
      </c>
      <c r="C113">
        <v>6</v>
      </c>
      <c r="D113">
        <v>6</v>
      </c>
      <c r="E113">
        <v>6</v>
      </c>
      <c r="F113">
        <v>6</v>
      </c>
      <c r="G113">
        <v>6</v>
      </c>
      <c r="H113">
        <v>6</v>
      </c>
      <c r="I113">
        <v>5</v>
      </c>
      <c r="J113">
        <v>6</v>
      </c>
      <c r="K113">
        <v>6</v>
      </c>
      <c r="L113">
        <v>7</v>
      </c>
      <c r="M113">
        <v>7</v>
      </c>
      <c r="N113">
        <v>7</v>
      </c>
    </row>
    <row r="114" spans="1:14" x14ac:dyDescent="0.25">
      <c r="A114">
        <v>6</v>
      </c>
      <c r="B114">
        <v>6</v>
      </c>
      <c r="C114">
        <v>10</v>
      </c>
      <c r="D114">
        <v>5</v>
      </c>
      <c r="E114">
        <v>7</v>
      </c>
      <c r="F114">
        <v>7</v>
      </c>
      <c r="G114">
        <v>6</v>
      </c>
      <c r="H114">
        <v>5</v>
      </c>
      <c r="I114">
        <v>7</v>
      </c>
      <c r="J114">
        <v>7</v>
      </c>
      <c r="K114">
        <v>6</v>
      </c>
      <c r="L114">
        <v>7</v>
      </c>
      <c r="M114">
        <v>7</v>
      </c>
      <c r="N114">
        <v>6</v>
      </c>
    </row>
    <row r="115" spans="1:14" x14ac:dyDescent="0.25">
      <c r="A115">
        <v>6</v>
      </c>
      <c r="B115">
        <v>6</v>
      </c>
      <c r="C115">
        <v>1</v>
      </c>
      <c r="D115">
        <v>4</v>
      </c>
      <c r="E115">
        <v>6</v>
      </c>
      <c r="F115">
        <v>5</v>
      </c>
      <c r="G115">
        <v>4</v>
      </c>
      <c r="H115">
        <v>5</v>
      </c>
      <c r="I115">
        <v>6</v>
      </c>
      <c r="J115">
        <v>5</v>
      </c>
      <c r="K115">
        <v>6</v>
      </c>
      <c r="L115">
        <v>6</v>
      </c>
      <c r="M115">
        <v>6</v>
      </c>
      <c r="N115">
        <v>6</v>
      </c>
    </row>
    <row r="116" spans="1:14" x14ac:dyDescent="0.25">
      <c r="A116">
        <v>4</v>
      </c>
      <c r="B116">
        <v>4</v>
      </c>
      <c r="C116">
        <v>4</v>
      </c>
      <c r="D116">
        <v>6</v>
      </c>
      <c r="E116">
        <v>6</v>
      </c>
      <c r="F116">
        <v>7</v>
      </c>
      <c r="G116">
        <v>6</v>
      </c>
      <c r="H116">
        <v>6</v>
      </c>
      <c r="I116">
        <v>6</v>
      </c>
      <c r="J116">
        <v>6</v>
      </c>
      <c r="K116">
        <v>6</v>
      </c>
      <c r="L116">
        <v>7</v>
      </c>
      <c r="M116">
        <v>6</v>
      </c>
      <c r="N116">
        <v>6</v>
      </c>
    </row>
    <row r="117" spans="1:14" x14ac:dyDescent="0.25">
      <c r="A117">
        <v>7</v>
      </c>
      <c r="B117">
        <v>7</v>
      </c>
      <c r="C117">
        <v>5</v>
      </c>
      <c r="D117">
        <v>5</v>
      </c>
      <c r="E117">
        <v>7</v>
      </c>
      <c r="F117">
        <v>7</v>
      </c>
      <c r="G117">
        <v>7</v>
      </c>
      <c r="H117">
        <v>6</v>
      </c>
      <c r="I117">
        <v>6</v>
      </c>
      <c r="J117">
        <v>6</v>
      </c>
      <c r="K117">
        <v>6</v>
      </c>
      <c r="L117">
        <v>7</v>
      </c>
      <c r="M117">
        <v>7</v>
      </c>
      <c r="N117">
        <v>6</v>
      </c>
    </row>
    <row r="118" spans="1:14" x14ac:dyDescent="0.25">
      <c r="A118">
        <v>4</v>
      </c>
      <c r="B118">
        <v>4</v>
      </c>
      <c r="C118">
        <v>10</v>
      </c>
      <c r="D118">
        <v>6</v>
      </c>
      <c r="E118">
        <v>6</v>
      </c>
      <c r="F118">
        <v>6</v>
      </c>
      <c r="G118">
        <v>4</v>
      </c>
      <c r="H118">
        <v>6</v>
      </c>
      <c r="I118">
        <v>7</v>
      </c>
      <c r="J118">
        <v>4</v>
      </c>
      <c r="K118">
        <v>5</v>
      </c>
      <c r="L118">
        <v>7</v>
      </c>
      <c r="M118">
        <v>7</v>
      </c>
      <c r="N118">
        <v>7</v>
      </c>
    </row>
    <row r="119" spans="1:14" x14ac:dyDescent="0.25">
      <c r="A119">
        <v>5</v>
      </c>
      <c r="B119">
        <v>5</v>
      </c>
      <c r="C119">
        <v>5</v>
      </c>
      <c r="D119">
        <v>5</v>
      </c>
      <c r="E119">
        <v>6</v>
      </c>
      <c r="F119">
        <v>6</v>
      </c>
      <c r="G119">
        <v>5</v>
      </c>
      <c r="H119">
        <v>6</v>
      </c>
      <c r="I119">
        <v>6</v>
      </c>
      <c r="J119">
        <v>6</v>
      </c>
      <c r="K119">
        <v>7</v>
      </c>
      <c r="L119">
        <v>7</v>
      </c>
      <c r="M119">
        <v>7</v>
      </c>
      <c r="N119">
        <v>7</v>
      </c>
    </row>
    <row r="120" spans="1:14" x14ac:dyDescent="0.25">
      <c r="A120">
        <v>6</v>
      </c>
      <c r="B120">
        <v>6</v>
      </c>
      <c r="C120">
        <v>3</v>
      </c>
      <c r="D120">
        <v>4</v>
      </c>
      <c r="E120">
        <v>7</v>
      </c>
      <c r="F120">
        <v>7</v>
      </c>
      <c r="G120">
        <v>3</v>
      </c>
      <c r="H120">
        <v>3</v>
      </c>
      <c r="I120">
        <v>6</v>
      </c>
      <c r="J120">
        <v>6</v>
      </c>
      <c r="K120">
        <v>4</v>
      </c>
      <c r="L120">
        <v>7</v>
      </c>
      <c r="M120">
        <v>7</v>
      </c>
      <c r="N120">
        <v>5</v>
      </c>
    </row>
    <row r="121" spans="1:14" x14ac:dyDescent="0.25">
      <c r="A121">
        <v>5</v>
      </c>
      <c r="B121">
        <v>5</v>
      </c>
      <c r="C121">
        <v>4</v>
      </c>
      <c r="D121">
        <v>1</v>
      </c>
      <c r="E121">
        <v>3</v>
      </c>
      <c r="F121">
        <v>5</v>
      </c>
      <c r="G121">
        <v>5</v>
      </c>
      <c r="H121">
        <v>1</v>
      </c>
      <c r="I121">
        <v>4</v>
      </c>
      <c r="J121">
        <v>6</v>
      </c>
      <c r="K121">
        <v>5</v>
      </c>
      <c r="L121">
        <v>5</v>
      </c>
      <c r="M121">
        <v>8</v>
      </c>
      <c r="N121">
        <v>8</v>
      </c>
    </row>
    <row r="122" spans="1:14" x14ac:dyDescent="0.25">
      <c r="A122">
        <v>6</v>
      </c>
      <c r="B122">
        <v>7</v>
      </c>
      <c r="C122">
        <v>10</v>
      </c>
      <c r="D122">
        <v>7</v>
      </c>
      <c r="E122">
        <v>6</v>
      </c>
      <c r="F122">
        <v>7</v>
      </c>
      <c r="G122">
        <v>6</v>
      </c>
      <c r="H122">
        <v>6</v>
      </c>
      <c r="I122">
        <v>7</v>
      </c>
      <c r="J122">
        <v>7</v>
      </c>
      <c r="K122">
        <v>7</v>
      </c>
      <c r="L122">
        <v>7</v>
      </c>
      <c r="M122">
        <v>7</v>
      </c>
      <c r="N122">
        <v>5</v>
      </c>
    </row>
    <row r="123" spans="1:14" x14ac:dyDescent="0.25">
      <c r="A123">
        <v>6</v>
      </c>
      <c r="B123">
        <v>6</v>
      </c>
      <c r="C123">
        <v>10</v>
      </c>
      <c r="D123">
        <v>7</v>
      </c>
      <c r="E123">
        <v>6</v>
      </c>
      <c r="F123">
        <v>7</v>
      </c>
      <c r="G123">
        <v>7</v>
      </c>
      <c r="H123">
        <v>7</v>
      </c>
      <c r="I123">
        <v>5</v>
      </c>
      <c r="J123">
        <v>5</v>
      </c>
      <c r="K123">
        <v>6</v>
      </c>
      <c r="L123">
        <v>8</v>
      </c>
      <c r="M123">
        <v>8</v>
      </c>
      <c r="N123">
        <v>8</v>
      </c>
    </row>
    <row r="124" spans="1:14" x14ac:dyDescent="0.25">
      <c r="A124">
        <v>2</v>
      </c>
      <c r="B124">
        <v>2</v>
      </c>
      <c r="C124">
        <v>4</v>
      </c>
      <c r="D124">
        <v>2</v>
      </c>
      <c r="E124">
        <v>4</v>
      </c>
      <c r="F124">
        <v>6</v>
      </c>
      <c r="G124">
        <v>4</v>
      </c>
      <c r="H124">
        <v>4</v>
      </c>
      <c r="I124">
        <v>2</v>
      </c>
      <c r="J124">
        <v>4</v>
      </c>
      <c r="K124">
        <v>2</v>
      </c>
      <c r="L124">
        <v>6</v>
      </c>
      <c r="M124">
        <v>4</v>
      </c>
      <c r="N124">
        <v>2</v>
      </c>
    </row>
    <row r="125" spans="1:14" x14ac:dyDescent="0.25">
      <c r="A125">
        <v>5</v>
      </c>
      <c r="B125">
        <v>6</v>
      </c>
      <c r="C125">
        <v>7</v>
      </c>
      <c r="D125">
        <v>6</v>
      </c>
      <c r="E125">
        <v>7</v>
      </c>
      <c r="F125">
        <v>7</v>
      </c>
      <c r="G125">
        <v>7</v>
      </c>
      <c r="H125">
        <v>6</v>
      </c>
      <c r="I125">
        <v>6</v>
      </c>
      <c r="J125">
        <v>6</v>
      </c>
      <c r="K125">
        <v>6</v>
      </c>
      <c r="L125">
        <v>6</v>
      </c>
      <c r="M125">
        <v>6</v>
      </c>
      <c r="N125">
        <v>6</v>
      </c>
    </row>
    <row r="126" spans="1:14" x14ac:dyDescent="0.25">
      <c r="A126">
        <v>6</v>
      </c>
      <c r="B126">
        <v>5</v>
      </c>
      <c r="C126">
        <v>5</v>
      </c>
      <c r="D126">
        <v>3</v>
      </c>
      <c r="E126">
        <v>7</v>
      </c>
      <c r="F126">
        <v>6</v>
      </c>
      <c r="G126">
        <v>5</v>
      </c>
      <c r="H126">
        <v>4</v>
      </c>
      <c r="I126">
        <v>5</v>
      </c>
      <c r="J126">
        <v>5</v>
      </c>
      <c r="K126">
        <v>6</v>
      </c>
      <c r="L126">
        <v>7</v>
      </c>
      <c r="M126">
        <v>7</v>
      </c>
      <c r="N126">
        <v>6</v>
      </c>
    </row>
    <row r="127" spans="1:14" x14ac:dyDescent="0.25">
      <c r="A127">
        <v>6</v>
      </c>
      <c r="B127">
        <v>7</v>
      </c>
      <c r="C127">
        <v>6</v>
      </c>
      <c r="D127">
        <v>7</v>
      </c>
      <c r="E127">
        <v>7</v>
      </c>
      <c r="F127">
        <v>7</v>
      </c>
      <c r="G127">
        <v>7</v>
      </c>
      <c r="H127">
        <v>6</v>
      </c>
      <c r="I127">
        <v>7</v>
      </c>
      <c r="J127">
        <v>7</v>
      </c>
      <c r="K127">
        <v>10</v>
      </c>
      <c r="L127">
        <v>10</v>
      </c>
      <c r="M127">
        <v>10</v>
      </c>
      <c r="N127">
        <v>10</v>
      </c>
    </row>
    <row r="128" spans="1:14" x14ac:dyDescent="0.25">
      <c r="A128">
        <v>5</v>
      </c>
      <c r="B128">
        <v>7</v>
      </c>
      <c r="C128">
        <v>10</v>
      </c>
      <c r="D128">
        <v>10</v>
      </c>
      <c r="E128">
        <v>7</v>
      </c>
      <c r="F128">
        <v>7</v>
      </c>
      <c r="G128">
        <v>7</v>
      </c>
      <c r="H128">
        <v>10</v>
      </c>
      <c r="I128">
        <v>6</v>
      </c>
      <c r="J128">
        <v>7</v>
      </c>
      <c r="K128">
        <v>7</v>
      </c>
      <c r="L128">
        <v>8</v>
      </c>
      <c r="M128">
        <v>8</v>
      </c>
      <c r="N128">
        <v>4</v>
      </c>
    </row>
    <row r="129" spans="1:14" x14ac:dyDescent="0.25">
      <c r="A129">
        <v>5</v>
      </c>
      <c r="B129">
        <v>4</v>
      </c>
      <c r="C129">
        <v>10</v>
      </c>
      <c r="D129">
        <v>7</v>
      </c>
      <c r="E129">
        <v>7</v>
      </c>
      <c r="F129">
        <v>7</v>
      </c>
      <c r="G129">
        <v>7</v>
      </c>
      <c r="H129">
        <v>4</v>
      </c>
      <c r="I129">
        <v>7</v>
      </c>
      <c r="J129">
        <v>7</v>
      </c>
      <c r="K129">
        <v>7</v>
      </c>
      <c r="L129">
        <v>5</v>
      </c>
      <c r="M129">
        <v>7</v>
      </c>
      <c r="N129">
        <v>2</v>
      </c>
    </row>
    <row r="130" spans="1:14" x14ac:dyDescent="0.25">
      <c r="A130">
        <v>5</v>
      </c>
      <c r="B130">
        <v>5</v>
      </c>
      <c r="C130">
        <v>6</v>
      </c>
      <c r="D130">
        <v>6</v>
      </c>
      <c r="E130">
        <v>5</v>
      </c>
      <c r="F130">
        <v>5</v>
      </c>
      <c r="G130">
        <v>5</v>
      </c>
      <c r="H130">
        <v>10</v>
      </c>
      <c r="I130">
        <v>7</v>
      </c>
      <c r="J130">
        <v>7</v>
      </c>
      <c r="K130">
        <v>7</v>
      </c>
      <c r="L130">
        <v>7</v>
      </c>
      <c r="M130">
        <v>7</v>
      </c>
      <c r="N130">
        <v>7</v>
      </c>
    </row>
    <row r="131" spans="1:14" x14ac:dyDescent="0.25">
      <c r="A131">
        <v>5</v>
      </c>
      <c r="B131">
        <v>6</v>
      </c>
      <c r="C131">
        <v>4</v>
      </c>
      <c r="D131">
        <v>6</v>
      </c>
      <c r="E131">
        <v>7</v>
      </c>
      <c r="F131">
        <v>7</v>
      </c>
      <c r="G131">
        <v>6</v>
      </c>
      <c r="H131">
        <v>6</v>
      </c>
      <c r="I131">
        <v>7</v>
      </c>
      <c r="J131">
        <v>7</v>
      </c>
      <c r="K131">
        <v>6</v>
      </c>
      <c r="L131">
        <v>7</v>
      </c>
      <c r="M131">
        <v>7</v>
      </c>
      <c r="N131">
        <v>7</v>
      </c>
    </row>
    <row r="132" spans="1:14" x14ac:dyDescent="0.25">
      <c r="A132">
        <v>5</v>
      </c>
      <c r="B132">
        <v>5</v>
      </c>
      <c r="C132">
        <v>5</v>
      </c>
      <c r="D132">
        <v>6</v>
      </c>
      <c r="E132">
        <v>6</v>
      </c>
      <c r="F132">
        <v>6</v>
      </c>
      <c r="G132">
        <v>5</v>
      </c>
      <c r="H132">
        <v>5</v>
      </c>
      <c r="I132">
        <v>6</v>
      </c>
      <c r="J132">
        <v>6</v>
      </c>
      <c r="K132">
        <v>6</v>
      </c>
      <c r="L132">
        <v>7</v>
      </c>
      <c r="M132">
        <v>7</v>
      </c>
      <c r="N132">
        <v>5</v>
      </c>
    </row>
    <row r="133" spans="1:14" x14ac:dyDescent="0.25">
      <c r="A133">
        <v>7</v>
      </c>
      <c r="B133">
        <v>7</v>
      </c>
      <c r="C133">
        <v>7</v>
      </c>
      <c r="D133">
        <v>7</v>
      </c>
      <c r="E133">
        <v>7</v>
      </c>
      <c r="F133">
        <v>7</v>
      </c>
      <c r="G133">
        <v>7</v>
      </c>
      <c r="H133">
        <v>7</v>
      </c>
      <c r="I133">
        <v>7</v>
      </c>
      <c r="J133">
        <v>7</v>
      </c>
      <c r="K133">
        <v>7</v>
      </c>
      <c r="L133">
        <v>7</v>
      </c>
      <c r="M133">
        <v>7</v>
      </c>
      <c r="N133">
        <v>7</v>
      </c>
    </row>
    <row r="134" spans="1:14" x14ac:dyDescent="0.25">
      <c r="A134">
        <v>5</v>
      </c>
      <c r="B134">
        <v>4</v>
      </c>
      <c r="C134">
        <v>1</v>
      </c>
      <c r="D134">
        <v>2</v>
      </c>
      <c r="E134">
        <v>5</v>
      </c>
      <c r="F134">
        <v>5</v>
      </c>
      <c r="G134">
        <v>3</v>
      </c>
      <c r="H134">
        <v>1</v>
      </c>
      <c r="I134">
        <v>3</v>
      </c>
      <c r="J134">
        <v>5</v>
      </c>
      <c r="K134">
        <v>6</v>
      </c>
      <c r="L134">
        <v>6</v>
      </c>
      <c r="M134">
        <v>6</v>
      </c>
      <c r="N134">
        <v>6</v>
      </c>
    </row>
    <row r="135" spans="1:14" x14ac:dyDescent="0.25">
      <c r="A135">
        <v>5</v>
      </c>
      <c r="B135">
        <v>5</v>
      </c>
      <c r="C135">
        <v>1</v>
      </c>
      <c r="D135">
        <v>4</v>
      </c>
      <c r="E135">
        <v>6</v>
      </c>
      <c r="F135">
        <v>6</v>
      </c>
      <c r="G135">
        <v>6</v>
      </c>
      <c r="H135">
        <v>4</v>
      </c>
      <c r="I135">
        <v>6</v>
      </c>
      <c r="J135">
        <v>7</v>
      </c>
      <c r="K135">
        <v>6</v>
      </c>
      <c r="L135">
        <v>7</v>
      </c>
      <c r="M135">
        <v>7</v>
      </c>
      <c r="N135">
        <v>7</v>
      </c>
    </row>
    <row r="136" spans="1:14" x14ac:dyDescent="0.25">
      <c r="A136">
        <v>6</v>
      </c>
      <c r="B136">
        <v>6</v>
      </c>
      <c r="C136">
        <v>10</v>
      </c>
      <c r="D136">
        <v>10</v>
      </c>
      <c r="E136">
        <v>5</v>
      </c>
      <c r="F136">
        <v>6</v>
      </c>
      <c r="G136">
        <v>5</v>
      </c>
      <c r="H136">
        <v>5</v>
      </c>
      <c r="I136">
        <v>7</v>
      </c>
      <c r="J136">
        <v>6</v>
      </c>
      <c r="K136">
        <v>7</v>
      </c>
      <c r="L136">
        <v>7</v>
      </c>
      <c r="M136">
        <v>7</v>
      </c>
      <c r="N136">
        <v>6</v>
      </c>
    </row>
    <row r="137" spans="1:14" x14ac:dyDescent="0.25">
      <c r="A137">
        <v>6</v>
      </c>
      <c r="B137">
        <v>7</v>
      </c>
      <c r="C137">
        <v>6</v>
      </c>
      <c r="D137">
        <v>7</v>
      </c>
      <c r="E137">
        <v>7</v>
      </c>
      <c r="F137">
        <v>6</v>
      </c>
      <c r="G137">
        <v>7</v>
      </c>
      <c r="H137">
        <v>7</v>
      </c>
      <c r="I137">
        <v>7</v>
      </c>
      <c r="J137">
        <v>7</v>
      </c>
      <c r="K137">
        <v>8</v>
      </c>
      <c r="L137">
        <v>8</v>
      </c>
      <c r="M137">
        <v>8</v>
      </c>
      <c r="N137">
        <v>8</v>
      </c>
    </row>
    <row r="138" spans="1:14" x14ac:dyDescent="0.25">
      <c r="A138">
        <v>7</v>
      </c>
      <c r="B138">
        <v>7</v>
      </c>
      <c r="C138">
        <v>6</v>
      </c>
      <c r="D138">
        <v>6</v>
      </c>
      <c r="E138">
        <v>6</v>
      </c>
      <c r="F138">
        <v>6</v>
      </c>
      <c r="G138">
        <v>7</v>
      </c>
      <c r="H138">
        <v>7</v>
      </c>
      <c r="I138">
        <v>7</v>
      </c>
      <c r="J138">
        <v>7</v>
      </c>
      <c r="K138">
        <v>6</v>
      </c>
      <c r="L138">
        <v>7</v>
      </c>
      <c r="M138">
        <v>7</v>
      </c>
      <c r="N138">
        <v>4</v>
      </c>
    </row>
    <row r="139" spans="1:14" x14ac:dyDescent="0.25">
      <c r="A139">
        <v>5</v>
      </c>
      <c r="B139">
        <v>6</v>
      </c>
      <c r="C139">
        <v>4</v>
      </c>
      <c r="D139">
        <v>5</v>
      </c>
      <c r="E139">
        <v>7</v>
      </c>
      <c r="F139">
        <v>7</v>
      </c>
      <c r="G139">
        <v>5</v>
      </c>
      <c r="H139">
        <v>6</v>
      </c>
      <c r="I139">
        <v>5</v>
      </c>
      <c r="J139">
        <v>6</v>
      </c>
      <c r="K139">
        <v>10</v>
      </c>
      <c r="L139">
        <v>10</v>
      </c>
      <c r="M139">
        <v>10</v>
      </c>
      <c r="N139">
        <v>10</v>
      </c>
    </row>
    <row r="140" spans="1:14" x14ac:dyDescent="0.25">
      <c r="A140">
        <v>6</v>
      </c>
      <c r="B140">
        <v>6</v>
      </c>
      <c r="C140">
        <v>5</v>
      </c>
      <c r="D140">
        <v>5</v>
      </c>
      <c r="E140">
        <v>5</v>
      </c>
      <c r="F140">
        <v>7</v>
      </c>
      <c r="G140">
        <v>7</v>
      </c>
      <c r="H140">
        <v>5</v>
      </c>
      <c r="I140">
        <v>7</v>
      </c>
      <c r="J140">
        <v>6</v>
      </c>
      <c r="K140">
        <v>6</v>
      </c>
      <c r="L140">
        <v>7</v>
      </c>
      <c r="M140">
        <v>7</v>
      </c>
      <c r="N140">
        <v>5</v>
      </c>
    </row>
    <row r="141" spans="1:14" x14ac:dyDescent="0.25">
      <c r="A141">
        <v>7</v>
      </c>
      <c r="B141">
        <v>7</v>
      </c>
      <c r="C141">
        <v>6</v>
      </c>
      <c r="D141">
        <v>6</v>
      </c>
      <c r="E141">
        <v>7</v>
      </c>
      <c r="F141">
        <v>7</v>
      </c>
      <c r="G141">
        <v>7</v>
      </c>
      <c r="H141">
        <v>7</v>
      </c>
      <c r="I141">
        <v>7</v>
      </c>
      <c r="J141">
        <v>7</v>
      </c>
      <c r="K141">
        <v>7</v>
      </c>
      <c r="L141">
        <v>7</v>
      </c>
      <c r="M141">
        <v>7</v>
      </c>
      <c r="N141">
        <v>5</v>
      </c>
    </row>
    <row r="142" spans="1:14" x14ac:dyDescent="0.25">
      <c r="A142">
        <v>5</v>
      </c>
      <c r="B142">
        <v>5</v>
      </c>
      <c r="C142">
        <v>4</v>
      </c>
      <c r="D142">
        <v>6</v>
      </c>
      <c r="E142">
        <v>6</v>
      </c>
      <c r="F142">
        <v>5</v>
      </c>
      <c r="G142">
        <v>6</v>
      </c>
      <c r="H142">
        <v>6</v>
      </c>
      <c r="I142">
        <v>5</v>
      </c>
      <c r="J142">
        <v>6</v>
      </c>
      <c r="K142">
        <v>5</v>
      </c>
      <c r="L142">
        <v>7</v>
      </c>
      <c r="M142">
        <v>7</v>
      </c>
      <c r="N142">
        <v>7</v>
      </c>
    </row>
    <row r="143" spans="1:14" x14ac:dyDescent="0.25">
      <c r="A143">
        <v>7</v>
      </c>
      <c r="B143">
        <v>7</v>
      </c>
      <c r="C143">
        <v>7</v>
      </c>
      <c r="D143">
        <v>7</v>
      </c>
      <c r="E143">
        <v>7</v>
      </c>
      <c r="F143">
        <v>7</v>
      </c>
      <c r="G143">
        <v>7</v>
      </c>
      <c r="H143">
        <v>7</v>
      </c>
      <c r="I143">
        <v>7</v>
      </c>
      <c r="J143">
        <v>7</v>
      </c>
      <c r="K143">
        <v>7</v>
      </c>
      <c r="L143">
        <v>7</v>
      </c>
      <c r="M143">
        <v>7</v>
      </c>
      <c r="N143">
        <v>6</v>
      </c>
    </row>
    <row r="145" spans="1:14" x14ac:dyDescent="0.25">
      <c r="A145" s="3">
        <f>COUNTIF($A$2:$A$143, 0)</f>
        <v>0</v>
      </c>
      <c r="B145" s="4">
        <f t="shared" ref="B145:N145" si="0">COUNTIF(B2:B143, 0)</f>
        <v>0</v>
      </c>
      <c r="C145" s="4">
        <f t="shared" si="0"/>
        <v>1</v>
      </c>
      <c r="D145" s="4">
        <f t="shared" si="0"/>
        <v>0</v>
      </c>
      <c r="E145" s="4">
        <f t="shared" si="0"/>
        <v>0</v>
      </c>
      <c r="F145" s="4">
        <f t="shared" si="0"/>
        <v>0</v>
      </c>
      <c r="G145" s="4">
        <f t="shared" si="0"/>
        <v>0</v>
      </c>
      <c r="H145" s="4">
        <f t="shared" si="0"/>
        <v>0</v>
      </c>
      <c r="I145" s="4">
        <f t="shared" si="0"/>
        <v>0</v>
      </c>
      <c r="J145" s="4">
        <f t="shared" si="0"/>
        <v>0</v>
      </c>
      <c r="K145" s="4">
        <f t="shared" si="0"/>
        <v>0</v>
      </c>
      <c r="L145" s="4">
        <f t="shared" si="0"/>
        <v>0</v>
      </c>
      <c r="M145" s="4">
        <f t="shared" si="0"/>
        <v>0</v>
      </c>
      <c r="N145" s="5">
        <f t="shared" si="0"/>
        <v>0</v>
      </c>
    </row>
    <row r="146" spans="1:14" x14ac:dyDescent="0.25">
      <c r="A146" s="6">
        <f>COUNTIF(A2:A143, 1)</f>
        <v>0</v>
      </c>
      <c r="B146" s="7">
        <f t="shared" ref="B146:N146" si="1">COUNTIF(B2:B143, 1)</f>
        <v>0</v>
      </c>
      <c r="C146" s="7">
        <f t="shared" si="1"/>
        <v>13</v>
      </c>
      <c r="D146" s="7">
        <f t="shared" si="1"/>
        <v>2</v>
      </c>
      <c r="E146" s="7">
        <f t="shared" si="1"/>
        <v>0</v>
      </c>
      <c r="F146" s="7">
        <f t="shared" si="1"/>
        <v>0</v>
      </c>
      <c r="G146" s="7">
        <f t="shared" si="1"/>
        <v>1</v>
      </c>
      <c r="H146" s="7">
        <f t="shared" si="1"/>
        <v>4</v>
      </c>
      <c r="I146" s="7">
        <f t="shared" si="1"/>
        <v>1</v>
      </c>
      <c r="J146" s="7">
        <f t="shared" si="1"/>
        <v>2</v>
      </c>
      <c r="K146" s="7">
        <f t="shared" si="1"/>
        <v>2</v>
      </c>
      <c r="L146" s="7">
        <f t="shared" si="1"/>
        <v>1</v>
      </c>
      <c r="M146" s="7">
        <f t="shared" si="1"/>
        <v>1</v>
      </c>
      <c r="N146" s="8">
        <f t="shared" si="1"/>
        <v>6</v>
      </c>
    </row>
    <row r="147" spans="1:14" x14ac:dyDescent="0.25">
      <c r="A147" s="6">
        <f>COUNTIF(A2:A143, 2)</f>
        <v>4</v>
      </c>
      <c r="B147" s="7">
        <f t="shared" ref="B147:N147" si="2">COUNTIF(B2:B143, 2)</f>
        <v>5</v>
      </c>
      <c r="C147" s="7">
        <f t="shared" si="2"/>
        <v>5</v>
      </c>
      <c r="D147" s="7">
        <f t="shared" si="2"/>
        <v>5</v>
      </c>
      <c r="E147" s="7">
        <f t="shared" si="2"/>
        <v>2</v>
      </c>
      <c r="F147" s="7">
        <f t="shared" si="2"/>
        <v>0</v>
      </c>
      <c r="G147" s="7">
        <f t="shared" si="2"/>
        <v>4</v>
      </c>
      <c r="H147" s="7">
        <f t="shared" si="2"/>
        <v>5</v>
      </c>
      <c r="I147" s="7">
        <f t="shared" si="2"/>
        <v>3</v>
      </c>
      <c r="J147" s="7">
        <f t="shared" si="2"/>
        <v>0</v>
      </c>
      <c r="K147" s="7">
        <f t="shared" si="2"/>
        <v>2</v>
      </c>
      <c r="L147" s="7">
        <f t="shared" si="2"/>
        <v>0</v>
      </c>
      <c r="M147" s="7">
        <f t="shared" si="2"/>
        <v>1</v>
      </c>
      <c r="N147" s="8">
        <f t="shared" si="2"/>
        <v>10</v>
      </c>
    </row>
    <row r="148" spans="1:14" x14ac:dyDescent="0.25">
      <c r="A148" s="6">
        <f>COUNTIF(A2:A143, 3)</f>
        <v>7</v>
      </c>
      <c r="B148" s="7">
        <f t="shared" ref="B148:N148" si="3">COUNTIF(B2:B143, 3)</f>
        <v>4</v>
      </c>
      <c r="C148" s="7">
        <f t="shared" si="3"/>
        <v>8</v>
      </c>
      <c r="D148" s="7">
        <f t="shared" si="3"/>
        <v>6</v>
      </c>
      <c r="E148" s="7">
        <f t="shared" si="3"/>
        <v>4</v>
      </c>
      <c r="F148" s="7">
        <f t="shared" si="3"/>
        <v>2</v>
      </c>
      <c r="G148" s="7">
        <f t="shared" si="3"/>
        <v>3</v>
      </c>
      <c r="H148" s="7">
        <f t="shared" si="3"/>
        <v>4</v>
      </c>
      <c r="I148" s="7">
        <f t="shared" si="3"/>
        <v>1</v>
      </c>
      <c r="J148" s="7">
        <f t="shared" si="3"/>
        <v>1</v>
      </c>
      <c r="K148" s="7">
        <f t="shared" si="3"/>
        <v>2</v>
      </c>
      <c r="L148" s="7">
        <f t="shared" si="3"/>
        <v>1</v>
      </c>
      <c r="M148" s="7">
        <f t="shared" si="3"/>
        <v>1</v>
      </c>
      <c r="N148" s="8">
        <f t="shared" si="3"/>
        <v>6</v>
      </c>
    </row>
    <row r="149" spans="1:14" x14ac:dyDescent="0.25">
      <c r="A149" s="6">
        <f>COUNTIF(A2:A143, 4)</f>
        <v>9</v>
      </c>
      <c r="B149" s="7">
        <f t="shared" ref="B149:N149" si="4">COUNTIF(B2:B143, 4)</f>
        <v>16</v>
      </c>
      <c r="C149" s="7">
        <f t="shared" si="4"/>
        <v>23</v>
      </c>
      <c r="D149" s="7">
        <f t="shared" si="4"/>
        <v>20</v>
      </c>
      <c r="E149" s="7">
        <f t="shared" si="4"/>
        <v>5</v>
      </c>
      <c r="F149" s="7">
        <f t="shared" si="4"/>
        <v>5</v>
      </c>
      <c r="G149" s="7">
        <f t="shared" si="4"/>
        <v>15</v>
      </c>
      <c r="H149" s="7">
        <f t="shared" si="4"/>
        <v>11</v>
      </c>
      <c r="I149" s="7">
        <f t="shared" si="4"/>
        <v>8</v>
      </c>
      <c r="J149" s="7">
        <f t="shared" si="4"/>
        <v>8</v>
      </c>
      <c r="K149" s="7">
        <f t="shared" si="4"/>
        <v>8</v>
      </c>
      <c r="L149" s="7">
        <f t="shared" si="4"/>
        <v>3</v>
      </c>
      <c r="M149" s="7">
        <f t="shared" si="4"/>
        <v>1</v>
      </c>
      <c r="N149" s="8">
        <f t="shared" si="4"/>
        <v>14</v>
      </c>
    </row>
    <row r="150" spans="1:14" x14ac:dyDescent="0.25">
      <c r="A150" s="6">
        <f>COUNTIF(A2:A143, 5)</f>
        <v>33</v>
      </c>
      <c r="B150" s="7">
        <f t="shared" ref="B150:N150" si="5">COUNTIF(B2:B143, 5)</f>
        <v>29</v>
      </c>
      <c r="C150" s="7">
        <f t="shared" si="5"/>
        <v>27</v>
      </c>
      <c r="D150" s="7">
        <f t="shared" si="5"/>
        <v>27</v>
      </c>
      <c r="E150" s="7">
        <f t="shared" si="5"/>
        <v>21</v>
      </c>
      <c r="F150" s="7">
        <f t="shared" si="5"/>
        <v>17</v>
      </c>
      <c r="G150" s="7">
        <f t="shared" si="5"/>
        <v>28</v>
      </c>
      <c r="H150" s="7">
        <f t="shared" si="5"/>
        <v>27</v>
      </c>
      <c r="I150" s="7">
        <f t="shared" si="5"/>
        <v>13</v>
      </c>
      <c r="J150" s="7">
        <f t="shared" si="5"/>
        <v>16</v>
      </c>
      <c r="K150" s="7">
        <f t="shared" si="5"/>
        <v>18</v>
      </c>
      <c r="L150" s="7">
        <f t="shared" si="5"/>
        <v>7</v>
      </c>
      <c r="M150" s="7">
        <f t="shared" si="5"/>
        <v>6</v>
      </c>
      <c r="N150" s="8">
        <f t="shared" si="5"/>
        <v>20</v>
      </c>
    </row>
    <row r="151" spans="1:14" x14ac:dyDescent="0.25">
      <c r="A151" s="6">
        <f>COUNTIF(A2:A143, 6)</f>
        <v>45</v>
      </c>
      <c r="B151" s="7">
        <f t="shared" ref="B151:N151" si="6">COUNTIF(B2:B143, 6)</f>
        <v>44</v>
      </c>
      <c r="C151" s="7">
        <f t="shared" si="6"/>
        <v>12</v>
      </c>
      <c r="D151" s="7">
        <f t="shared" si="6"/>
        <v>41</v>
      </c>
      <c r="E151" s="7">
        <f t="shared" si="6"/>
        <v>42</v>
      </c>
      <c r="F151" s="7">
        <f t="shared" si="6"/>
        <v>39</v>
      </c>
      <c r="G151" s="7">
        <f t="shared" si="6"/>
        <v>35</v>
      </c>
      <c r="H151" s="7">
        <f t="shared" si="6"/>
        <v>48</v>
      </c>
      <c r="I151" s="7">
        <f t="shared" si="6"/>
        <v>32</v>
      </c>
      <c r="J151" s="7">
        <f t="shared" si="6"/>
        <v>39</v>
      </c>
      <c r="K151" s="7">
        <f t="shared" si="6"/>
        <v>41</v>
      </c>
      <c r="L151" s="7">
        <f t="shared" si="6"/>
        <v>16</v>
      </c>
      <c r="M151" s="7">
        <f t="shared" si="6"/>
        <v>15</v>
      </c>
      <c r="N151" s="8">
        <f t="shared" si="6"/>
        <v>26</v>
      </c>
    </row>
    <row r="152" spans="1:14" x14ac:dyDescent="0.25">
      <c r="A152" s="6">
        <f>COUNTIF(A2:A143, 7)</f>
        <v>36</v>
      </c>
      <c r="B152" s="7">
        <f t="shared" ref="B152:N152" si="7">COUNTIF(B2:B143, 7)</f>
        <v>37</v>
      </c>
      <c r="C152" s="7">
        <f t="shared" si="7"/>
        <v>17</v>
      </c>
      <c r="D152" s="7">
        <f t="shared" si="7"/>
        <v>29</v>
      </c>
      <c r="E152" s="7">
        <f t="shared" si="7"/>
        <v>54</v>
      </c>
      <c r="F152" s="7">
        <f t="shared" si="7"/>
        <v>67</v>
      </c>
      <c r="G152" s="7">
        <f t="shared" si="7"/>
        <v>40</v>
      </c>
      <c r="H152" s="7">
        <f t="shared" si="7"/>
        <v>27</v>
      </c>
      <c r="I152" s="7">
        <f t="shared" si="7"/>
        <v>73</v>
      </c>
      <c r="J152" s="7">
        <f t="shared" si="7"/>
        <v>63</v>
      </c>
      <c r="K152" s="7">
        <f t="shared" si="7"/>
        <v>54</v>
      </c>
      <c r="L152" s="7">
        <f t="shared" si="7"/>
        <v>93</v>
      </c>
      <c r="M152" s="7">
        <f t="shared" si="7"/>
        <v>90</v>
      </c>
      <c r="N152" s="8">
        <f t="shared" si="7"/>
        <v>45</v>
      </c>
    </row>
    <row r="153" spans="1:14" x14ac:dyDescent="0.25">
      <c r="A153" s="6">
        <f>COUNTIF(A2:A143, 8)</f>
        <v>6</v>
      </c>
      <c r="B153" s="7">
        <f t="shared" ref="B153:N153" si="8">COUNTIF(B2:B143, 8)</f>
        <v>7</v>
      </c>
      <c r="C153" s="7">
        <f t="shared" si="8"/>
        <v>4</v>
      </c>
      <c r="D153" s="7">
        <f t="shared" si="8"/>
        <v>6</v>
      </c>
      <c r="E153" s="7">
        <f t="shared" si="8"/>
        <v>11</v>
      </c>
      <c r="F153" s="7">
        <f t="shared" si="8"/>
        <v>12</v>
      </c>
      <c r="G153" s="7">
        <f t="shared" si="8"/>
        <v>8</v>
      </c>
      <c r="H153" s="7">
        <f t="shared" si="8"/>
        <v>8</v>
      </c>
      <c r="I153" s="7">
        <f t="shared" si="8"/>
        <v>11</v>
      </c>
      <c r="J153" s="7">
        <f t="shared" si="8"/>
        <v>11</v>
      </c>
      <c r="K153" s="7">
        <f t="shared" si="8"/>
        <v>10</v>
      </c>
      <c r="L153" s="7">
        <f t="shared" si="8"/>
        <v>19</v>
      </c>
      <c r="M153" s="7">
        <f t="shared" si="8"/>
        <v>22</v>
      </c>
      <c r="N153" s="8">
        <f t="shared" si="8"/>
        <v>12</v>
      </c>
    </row>
    <row r="154" spans="1:14" x14ac:dyDescent="0.25">
      <c r="A154" s="9">
        <f>COUNTIF(A2:A143, 10)</f>
        <v>2</v>
      </c>
      <c r="B154" s="10">
        <f t="shared" ref="B154:N154" si="9">COUNTIF(B2:B143, 10)</f>
        <v>0</v>
      </c>
      <c r="C154" s="10">
        <f t="shared" si="9"/>
        <v>32</v>
      </c>
      <c r="D154" s="10">
        <f t="shared" si="9"/>
        <v>6</v>
      </c>
      <c r="E154" s="10">
        <f t="shared" si="9"/>
        <v>3</v>
      </c>
      <c r="F154" s="10">
        <f t="shared" si="9"/>
        <v>0</v>
      </c>
      <c r="G154" s="10">
        <f t="shared" si="9"/>
        <v>8</v>
      </c>
      <c r="H154" s="10">
        <f t="shared" si="9"/>
        <v>8</v>
      </c>
      <c r="I154" s="10">
        <f t="shared" si="9"/>
        <v>0</v>
      </c>
      <c r="J154" s="10">
        <f t="shared" si="9"/>
        <v>2</v>
      </c>
      <c r="K154" s="10">
        <f t="shared" si="9"/>
        <v>5</v>
      </c>
      <c r="L154" s="10">
        <f t="shared" si="9"/>
        <v>2</v>
      </c>
      <c r="M154" s="10">
        <f t="shared" si="9"/>
        <v>5</v>
      </c>
      <c r="N154" s="11">
        <f t="shared" si="9"/>
        <v>3</v>
      </c>
    </row>
    <row r="155" spans="1:14" ht="5.25" customHeight="1" x14ac:dyDescent="0.25"/>
    <row r="156" spans="1:14" x14ac:dyDescent="0.25">
      <c r="A156">
        <f>SUM(A145:A155)</f>
        <v>142</v>
      </c>
      <c r="B156">
        <f t="shared" ref="B156:N156" si="10">SUM(B145:B155)</f>
        <v>142</v>
      </c>
      <c r="C156">
        <f t="shared" si="10"/>
        <v>142</v>
      </c>
      <c r="D156">
        <f t="shared" si="10"/>
        <v>142</v>
      </c>
      <c r="E156">
        <f t="shared" si="10"/>
        <v>142</v>
      </c>
      <c r="F156">
        <f t="shared" si="10"/>
        <v>142</v>
      </c>
      <c r="G156">
        <f t="shared" si="10"/>
        <v>142</v>
      </c>
      <c r="H156">
        <f t="shared" si="10"/>
        <v>142</v>
      </c>
      <c r="I156">
        <f t="shared" si="10"/>
        <v>142</v>
      </c>
      <c r="J156">
        <f t="shared" si="10"/>
        <v>142</v>
      </c>
      <c r="K156">
        <f t="shared" si="10"/>
        <v>142</v>
      </c>
      <c r="L156">
        <f t="shared" si="10"/>
        <v>142</v>
      </c>
      <c r="M156">
        <f t="shared" si="10"/>
        <v>142</v>
      </c>
      <c r="N156">
        <f t="shared" si="10"/>
        <v>142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Results</vt:lpstr>
      <vt:lpstr>Q1-14Comments</vt:lpstr>
      <vt:lpstr>WritenQuestion-1</vt:lpstr>
      <vt:lpstr>WritenQuestion-2</vt:lpstr>
      <vt:lpstr>Comments</vt:lpstr>
      <vt:lpstr>RawData</vt:lpstr>
      <vt:lpstr>Comments!Print_Area</vt:lpstr>
      <vt:lpstr>'Q1-14Comments'!Print_Area</vt:lpstr>
      <vt:lpstr>'WritenQuestion-1'!Print_Area</vt:lpstr>
      <vt:lpstr>'WritenQuestion-2'!Print_Area</vt:lpstr>
      <vt:lpstr>Comments!Print_Titles</vt:lpstr>
      <vt:lpstr>Results!Print_Titles</vt:lpstr>
      <vt:lpstr>'WritenQuestion-1'!Print_Titles</vt:lpstr>
      <vt:lpstr>'WritenQuestion-2'!Print_Titles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</dc:creator>
  <cp:lastModifiedBy>FORTE Barry</cp:lastModifiedBy>
  <cp:lastPrinted>2013-04-22T17:48:03Z</cp:lastPrinted>
  <dcterms:created xsi:type="dcterms:W3CDTF">2013-04-20T03:30:18Z</dcterms:created>
  <dcterms:modified xsi:type="dcterms:W3CDTF">2013-04-25T00:07:03Z</dcterms:modified>
</cp:coreProperties>
</file>