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burcsu\Desktop\FoundationalDataElem\"/>
    </mc:Choice>
  </mc:AlternateContent>
  <bookViews>
    <workbookView xWindow="120" yWindow="0" windowWidth="2250" windowHeight="0" activeTab="2"/>
  </bookViews>
  <sheets>
    <sheet name="Changes" sheetId="3" r:id="rId1"/>
    <sheet name="Dictionary" sheetId="4" r:id="rId2"/>
    <sheet name="_1_OriginalList_FIT_leads_prior" sheetId="1" r:id="rId3"/>
    <sheet name="Validation" sheetId="2" r:id="rId4"/>
    <sheet name="Pivot" sheetId="5" r:id="rId5"/>
  </sheets>
  <definedNames>
    <definedName name="_1_OriginalList_FIT_leads_priority_setting">_1_OriginalList_FIT_leads_prior!$A$2:$N$256</definedName>
    <definedName name="_xlnm._FilterDatabase" localSheetId="2" hidden="1">_1_OriginalList_FIT_leads_prior!$A$2:$P$256</definedName>
  </definedNames>
  <calcPr calcId="152511"/>
  <pivotCaches>
    <pivotCache cacheId="0" r:id="rId6"/>
  </pivotCaches>
</workbook>
</file>

<file path=xl/calcChain.xml><?xml version="1.0" encoding="utf-8"?>
<calcChain xmlns="http://schemas.openxmlformats.org/spreadsheetml/2006/main">
  <c r="G258" i="1" l="1"/>
  <c r="G263" i="1" s="1"/>
  <c r="H258" i="1"/>
  <c r="I258" i="1"/>
  <c r="J258" i="1"/>
  <c r="F258" i="1"/>
  <c r="F260" i="1" s="1"/>
  <c r="G259" i="1" l="1"/>
  <c r="F261" i="1"/>
  <c r="G262" i="1"/>
  <c r="F259" i="1"/>
  <c r="F263" i="1"/>
  <c r="G260" i="1"/>
  <c r="F262" i="1"/>
  <c r="G261" i="1"/>
</calcChain>
</file>

<file path=xl/comments1.xml><?xml version="1.0" encoding="utf-8"?>
<comments xmlns="http://schemas.openxmlformats.org/spreadsheetml/2006/main">
  <authors>
    <author>BURCSU Theresa * CIO</author>
  </authors>
  <commentList>
    <comment ref="G2" authorId="0" shapeId="0">
      <text>
        <r>
          <rPr>
            <b/>
            <sz val="9"/>
            <color indexed="81"/>
            <rFont val="Tahoma"/>
            <charset val="1"/>
          </rPr>
          <t>BURCSU Theresa * CIO:</t>
        </r>
        <r>
          <rPr>
            <sz val="9"/>
            <color indexed="81"/>
            <rFont val="Tahoma"/>
            <charset val="1"/>
          </rPr>
          <t xml:space="preserve">
References a data set or element that directly references geodetic control. These data are considered to be tier 2 data.</t>
        </r>
      </text>
    </comment>
  </commentList>
</comments>
</file>

<file path=xl/sharedStrings.xml><?xml version="1.0" encoding="utf-8"?>
<sst xmlns="http://schemas.openxmlformats.org/spreadsheetml/2006/main" count="958" uniqueCount="606">
  <si>
    <t>AccessID1</t>
  </si>
  <si>
    <t>ID</t>
  </si>
  <si>
    <t>Theme</t>
  </si>
  <si>
    <t>Element</t>
  </si>
  <si>
    <t>Description</t>
  </si>
  <si>
    <t>Remove from FW</t>
  </si>
  <si>
    <t>Admin Bnds</t>
  </si>
  <si>
    <t>agricultural water quality mgmt program bnds</t>
  </si>
  <si>
    <t>Agency program boundaries</t>
  </si>
  <si>
    <t>yes</t>
  </si>
  <si>
    <t>air quality maintenance areas</t>
  </si>
  <si>
    <t>Airsheds in maintenance monitoring status for a specific pollutant.</t>
  </si>
  <si>
    <t>American Indian Reservations</t>
  </si>
  <si>
    <t>Area encompassing the variety of land ownerships &amp; management for a particular tribe.</t>
  </si>
  <si>
    <t>area commissions on transportation</t>
  </si>
  <si>
    <t>Areas delineating regional transportation planning commissions comprised of various government agencies and tribes.</t>
  </si>
  <si>
    <t>cemetery maintenance districts</t>
  </si>
  <si>
    <t>Taxing districts for cemetery maintenance</t>
  </si>
  <si>
    <t>city &amp; county comprehensive plan designations</t>
  </si>
  <si>
    <t>The extent of the area affected by local government comprehensive plans.</t>
  </si>
  <si>
    <t>city limits</t>
  </si>
  <si>
    <t>Boundary of the incorporated area for a municipality</t>
  </si>
  <si>
    <t>coastal zone boundary</t>
  </si>
  <si>
    <t>Area west of the spine of the Coast Range (verify).</t>
  </si>
  <si>
    <t>community college districts</t>
  </si>
  <si>
    <t>Taxing district defining area served by a particular community college</t>
  </si>
  <si>
    <t>council of governments boundaries</t>
  </si>
  <si>
    <t>Area enclosing extent of regional government.</t>
  </si>
  <si>
    <t>county boundaries - OR</t>
  </si>
  <si>
    <t>Legal boundary of Oregon’s 36 counties.</t>
  </si>
  <si>
    <t>county road districts</t>
  </si>
  <si>
    <t>Taxing district for the construction and maintenance of county road systems.</t>
  </si>
  <si>
    <t>designated scenic areas (state)</t>
  </si>
  <si>
    <t>Areas designated as scenic areas by Oregon</t>
  </si>
  <si>
    <t>development districts</t>
  </si>
  <si>
    <t>Areas designated locally which are developed to achieve certain policy goals.</t>
  </si>
  <si>
    <t>domestic water supply districts</t>
  </si>
  <si>
    <t>Taxing district</t>
  </si>
  <si>
    <t>downtown districts</t>
  </si>
  <si>
    <t>Areas in the central business district of cities designated by the municipality for special planning, business development, or other programs or investments.</t>
  </si>
  <si>
    <t>drainage districts</t>
  </si>
  <si>
    <t>drinking water protection areas</t>
  </si>
  <si>
    <t>Sources areas for surface water intakes</t>
  </si>
  <si>
    <t>education service districts</t>
  </si>
  <si>
    <t>Taxing districts representing a collection of school districts served by a central source for certain education services.</t>
  </si>
  <si>
    <t>election districts - federal</t>
  </si>
  <si>
    <t>The boundaries of the federal Congressional districts.</t>
  </si>
  <si>
    <t>election districts - local</t>
  </si>
  <si>
    <t>The boundaries of districts for election of local  officials, such as judges, and members of city or county councils or commissions.</t>
  </si>
  <si>
    <t>election districts - state</t>
  </si>
  <si>
    <t>The boundaries of state legislative districts (State House and Senate).</t>
  </si>
  <si>
    <t>emergency communications districts</t>
  </si>
  <si>
    <t>Taxing districts</t>
  </si>
  <si>
    <t>employment regions</t>
  </si>
  <si>
    <t>Areas delineated by OED.</t>
  </si>
  <si>
    <t>enterprise zone boundaries</t>
  </si>
  <si>
    <t>Special economic areas eligible for certain financial mechanisms; approved by OECDD.</t>
  </si>
  <si>
    <t>federal agency organizational boundaries</t>
  </si>
  <si>
    <t>Boundaries of defined districts or regions delineated for the administrative operations of federal agencies.</t>
  </si>
  <si>
    <t>federal urban transportation boundaries</t>
  </si>
  <si>
    <t>Areas designated by federal transportation agencies.</t>
  </si>
  <si>
    <t>fire management area zones</t>
  </si>
  <si>
    <t>Program bnds for ODF</t>
  </si>
  <si>
    <t>fish management districts</t>
  </si>
  <si>
    <t>Program bnds for fish agencies</t>
  </si>
  <si>
    <t>forest protection districts</t>
  </si>
  <si>
    <t>geothermal heating districts</t>
  </si>
  <si>
    <t>Taxing districts for maintenance and operation of geothermal heating systems.</t>
  </si>
  <si>
    <t>greenways</t>
  </si>
  <si>
    <t>Recreation areas along stream corridors.</t>
  </si>
  <si>
    <t>groundwater management areas</t>
  </si>
  <si>
    <t>Program bnds for groundwater mgmt</t>
  </si>
  <si>
    <t>groundwater restricted areas</t>
  </si>
  <si>
    <t>health districts</t>
  </si>
  <si>
    <t>Taxing district for providing public health services, including ambulance service</t>
  </si>
  <si>
    <t>highway lighting districts</t>
  </si>
  <si>
    <t>Taxing districts to support highway lighting.</t>
  </si>
  <si>
    <t>irrigation districts</t>
  </si>
  <si>
    <t>Taxing district for providing irrigation waters.</t>
  </si>
  <si>
    <t>library districts</t>
  </si>
  <si>
    <t>Taxing district for public libraries.</t>
  </si>
  <si>
    <t>mass transit districts</t>
  </si>
  <si>
    <t>Taxing district for transit systems and related services.</t>
  </si>
  <si>
    <t>metropolitan service districts</t>
  </si>
  <si>
    <t>Only one in Oregon--Metro.</t>
  </si>
  <si>
    <t>MOU buffer of Indian Reservations</t>
  </si>
  <si>
    <t>Buffer beyond reservation boundaries delineating hiring practices for transportation projects.</t>
  </si>
  <si>
    <t>MPO boundaries</t>
  </si>
  <si>
    <t>Regional planning organization boundaries.</t>
  </si>
  <si>
    <t>national  memorials, parks, scenic areas, etc.</t>
  </si>
  <si>
    <t>Federal special management areas.  Dup of public land mgmt/stewardship?</t>
  </si>
  <si>
    <t>national forest boundaries</t>
  </si>
  <si>
    <t>Boundaries of National Forests administered by the U.S. Forest Service. Includes outer boundary and boundary of inholdings that are not part of the forest.</t>
  </si>
  <si>
    <t>natural hazard regions</t>
  </si>
  <si>
    <t>Eight regions along county lines for natural hazards risk planning and assessment</t>
  </si>
  <si>
    <t>neighborhood associations</t>
  </si>
  <si>
    <t>Neighborhood groups organized for local action and projects.  Usually registered with the city where located, having officers, bylaws, and regular meetings.</t>
  </si>
  <si>
    <t>oil spill geographic response areas</t>
  </si>
  <si>
    <t>Program bnd</t>
  </si>
  <si>
    <t>open burning control areas</t>
  </si>
  <si>
    <t>areas delineated for open burning</t>
  </si>
  <si>
    <t>park and recreation districts</t>
  </si>
  <si>
    <t>peoples utility districts</t>
  </si>
  <si>
    <t>places</t>
  </si>
  <si>
    <t>Unincorporated areas, villages, hamets and rural communities.  Hamlets and villages have official boundaries.</t>
  </si>
  <si>
    <t>port districts</t>
  </si>
  <si>
    <t>port hospital districts</t>
  </si>
  <si>
    <t>Taxing districts to support port hospitals.</t>
  </si>
  <si>
    <t>regulated use zones</t>
  </si>
  <si>
    <t>Areas where fire restrictions increase during fire season.</t>
  </si>
  <si>
    <t>road assessment districts</t>
  </si>
  <si>
    <t>Taxing districts for construction and maintenance of roads.</t>
  </si>
  <si>
    <t>roadless areas</t>
  </si>
  <si>
    <t>Areas in national forests that are relatively undeveloped.</t>
  </si>
  <si>
    <t>rural fire protection districts</t>
  </si>
  <si>
    <t>Taxing districts for funding rural fire protection activities.</t>
  </si>
  <si>
    <t>salmon trout enhancement program districts</t>
  </si>
  <si>
    <t>Program boundaries for species recovery efforts.</t>
  </si>
  <si>
    <t>sanitary districts</t>
  </si>
  <si>
    <t>Taxing district for the provision of sanitary sewer services.</t>
  </si>
  <si>
    <t>school districts</t>
  </si>
  <si>
    <t>Taxing districts delineating collection of schools with central governance and administration.</t>
  </si>
  <si>
    <t>service districts</t>
  </si>
  <si>
    <t>These are taxing districts which are defined locally for a variety of purposes, including ambulance and fire districts.</t>
  </si>
  <si>
    <t>shellfish management program areas</t>
  </si>
  <si>
    <t>Areas designated under the Shellfish Management Program.</t>
  </si>
  <si>
    <t>soil &amp; water conservation districts</t>
  </si>
  <si>
    <t>Taxing district for conservation activities related to agricultural practices.</t>
  </si>
  <si>
    <t>soil water conservation district zones</t>
  </si>
  <si>
    <t>Delineates election zones within each soil water conservation district</t>
  </si>
  <si>
    <t>special road districts</t>
  </si>
  <si>
    <t>Taxing districts to support construction and maintenance of road systems.</t>
  </si>
  <si>
    <t>state agency administrative subdivisions</t>
  </si>
  <si>
    <t>Administrative subdivisions of state agencies, including regions, districts, basins, etc.</t>
  </si>
  <si>
    <t>state boundary</t>
  </si>
  <si>
    <t>Official boundary of the State of Oregon.</t>
  </si>
  <si>
    <t>state forest boundaries</t>
  </si>
  <si>
    <t>Boundaries that encompass state forests managed by ODF.</t>
  </si>
  <si>
    <t>state park boundaries</t>
  </si>
  <si>
    <t>Boundaries of state parks operated by the Parks and Recreation Dept.</t>
  </si>
  <si>
    <t>translator districts</t>
  </si>
  <si>
    <t>Taxing districts for media translators.</t>
  </si>
  <si>
    <t>transportation districts</t>
  </si>
  <si>
    <t>Taxing districts, include mass transit districts (ODOT)</t>
  </si>
  <si>
    <t>Urban Growth Boundaries</t>
  </si>
  <si>
    <t>Areas surrounding cities within which certain land use regulations apply.</t>
  </si>
  <si>
    <t>urban renewal districts</t>
  </si>
  <si>
    <t>urban reserve areas</t>
  </si>
  <si>
    <t>Area designated by local governments outside the Urban Growth Boundary to insure a supply of land for urbanization.</t>
  </si>
  <si>
    <t>vector control districts</t>
  </si>
  <si>
    <t>Taxing districts for disease-agent management services, such as mosquito abatement.</t>
  </si>
  <si>
    <t>vegetation line (coastal)</t>
  </si>
  <si>
    <t>Vegetation Lines define taxable lands along the coast.  Land seaward of the line is exempt from taxation but improvements are taxable</t>
  </si>
  <si>
    <t>vehicle inspection areas</t>
  </si>
  <si>
    <t>Areas over which vehicle inspections regulations apply.</t>
  </si>
  <si>
    <t>voting precincts</t>
  </si>
  <si>
    <t>The boundaries of local voting areas within which a polling place is located for eligible voters living within each precinct.</t>
  </si>
  <si>
    <t>water control districts</t>
  </si>
  <si>
    <t>Taxing districts for acquiring, constructing, improving, operating and maintaining drainage, irrigation, and flood and surface water control works in order to prevent flooding, to improve agricultural and other uses of lands, and to improve public health,</t>
  </si>
  <si>
    <t>water improvement districts</t>
  </si>
  <si>
    <t>Taxing districts for acquiring constructing, improving, operating and maintaining drainage, irrigation, and flood and surface water control works in order to prevent flooding, to improve agricultural and other uses of lands and waters, to improve public h</t>
  </si>
  <si>
    <t>watershed council boundaries</t>
  </si>
  <si>
    <t>Boundaries of the Watershed Councils defined by the Oregon Watershed Enhancement Board. Based generally on major watersheds but sometimes follow county boundaries.</t>
  </si>
  <si>
    <t>weather modification districts</t>
  </si>
  <si>
    <t>Taxing districts to support weather modification activities</t>
  </si>
  <si>
    <t>wilderness areas</t>
  </si>
  <si>
    <t>Congressionally designated wilderness areas</t>
  </si>
  <si>
    <t>wildlife management units</t>
  </si>
  <si>
    <t>Hunt unit boundaries.</t>
  </si>
  <si>
    <t>zoning (all lands)</t>
  </si>
  <si>
    <t>Areas defined by a local jurisdiction which define acceptable types of development.  Includes UGBs.</t>
  </si>
  <si>
    <t>Bioscience</t>
  </si>
  <si>
    <t>anadromous fish abundance</t>
  </si>
  <si>
    <t>event attribute of watercourses</t>
  </si>
  <si>
    <t>anadromous fish habitat distributions</t>
  </si>
  <si>
    <t>aquatic habitat</t>
  </si>
  <si>
    <t>Freshwater habitat. 100K linear; 1:24k point</t>
  </si>
  <si>
    <t>aquatic species &amp; ranges</t>
  </si>
  <si>
    <t>Occurrences are points based on sightings; fish habitat distribution is linear based on professional judgment.</t>
  </si>
  <si>
    <t>existing vegetation</t>
  </si>
  <si>
    <t>Existing vegetation includes current species, ranges, communities, structure.  Supports PNW ReGAP, LandFire, Risk Assessment, and the Oregon Forest Assessment.</t>
  </si>
  <si>
    <t>fish passage barriers</t>
  </si>
  <si>
    <t>fish passage inventory preparatory to enterprise info system for fish health</t>
  </si>
  <si>
    <t>fish stock status</t>
  </si>
  <si>
    <t>Event attribute of watercourses.</t>
  </si>
  <si>
    <t>hatchery release locations</t>
  </si>
  <si>
    <t>historic vegetation</t>
  </si>
  <si>
    <t>Distribution of historic (pre-European settlement) vegetation.  Includes species ranges, communities, structure.</t>
  </si>
  <si>
    <t>marine species habitat distributions</t>
  </si>
  <si>
    <t>Habitat in coastal areas.</t>
  </si>
  <si>
    <t>potential vegetation</t>
  </si>
  <si>
    <t>Areas delineating potential vegetation; modeled.</t>
  </si>
  <si>
    <t>riparian areas</t>
  </si>
  <si>
    <t>Areas delineating extent of riparian cover adjacent to streams.</t>
  </si>
  <si>
    <t>seed zones</t>
  </si>
  <si>
    <t>Currently, conifer seed zones.  Efforts underway to broaden types of vegetation included.</t>
  </si>
  <si>
    <t>terrestrial species/distribution</t>
  </si>
  <si>
    <t>Vascular plant, including weeds, distribution information part of the Oregon Flora Atlas project at OSU.  Tree species and shrub species mapped to emap hexagon</t>
  </si>
  <si>
    <t>wetlands, LWI</t>
  </si>
  <si>
    <t>Local wetlands inventories</t>
  </si>
  <si>
    <t>wetlands, NWI</t>
  </si>
  <si>
    <t>1:24k distribution of wetlands, classified by wetland type (Cowardin, national standard), by HGM (HydroGeoMorphic type, national standard), and by vegetation type (NVC, Ecological System, national standard).</t>
  </si>
  <si>
    <t>wildlife habitat distribution</t>
  </si>
  <si>
    <t>All vertebrate species mapped to 6th field HUC.  Habitat suitability modeled to 30-meter pixel.  Detailed modeling for select species.</t>
  </si>
  <si>
    <t>Cadastral</t>
  </si>
  <si>
    <t>assessor's map boundaries</t>
  </si>
  <si>
    <t>Area covered by each assessor's map</t>
  </si>
  <si>
    <t>Donation Land Claims</t>
  </si>
  <si>
    <t>Areas of land given by the federal government to western settlers.</t>
  </si>
  <si>
    <t>GCDB</t>
  </si>
  <si>
    <t>The Geographic Coordinate Data Base (GCDB) is a digital coordinate-based representation of the Public Land Survey System (PLSS).  GCDB coordinates portray the legal land parcels of the PLSS and tie land description, records, parcel information, and resour</t>
  </si>
  <si>
    <t>PLSS</t>
  </si>
  <si>
    <t>A single, published coordinate pair for corner positions; may include lines depicting Public Land Survey System (PLSS) boundaries for Townships, Ranges, and Sections.</t>
  </si>
  <si>
    <t>public lands ownership</t>
  </si>
  <si>
    <t>Parcels of land owned by federal, state, or local government agencies.</t>
  </si>
  <si>
    <t>real property table</t>
  </si>
  <si>
    <t>Attribute data about parcel ownership, address, and tax-related information.</t>
  </si>
  <si>
    <t>state-owned lands</t>
  </si>
  <si>
    <t>Boundaries of state-owned properties with associated ownership info.</t>
  </si>
  <si>
    <t>subdivision plat maps</t>
  </si>
  <si>
    <t>Image of plat map showing subdivisions with blocks and lots.</t>
  </si>
  <si>
    <t>tax codes</t>
  </si>
  <si>
    <t>Areas encompassing multiple tax lots which have the same combination of taxing districts and therefore the same tax rate.</t>
  </si>
  <si>
    <t>tax lots</t>
  </si>
  <si>
    <t>Taxlots defined by counties (and recognized by DOR) and defined on real property tax rolls with a unique ID.</t>
  </si>
  <si>
    <t>Tribal Trust Lands</t>
  </si>
  <si>
    <t>Lands held in trust for AI tribes</t>
  </si>
  <si>
    <t>Climate</t>
  </si>
  <si>
    <t>cloud cover - monthly average</t>
  </si>
  <si>
    <t>commercial datasets</t>
  </si>
  <si>
    <t>27 datasets for aspects of precipitation, extreme temperature, humidity, degree days, snow, hot/cold days and freeze dates.</t>
  </si>
  <si>
    <t>fog occurrence in western Oregon</t>
  </si>
  <si>
    <t>Frequency of 1) heavy fog and 2) stratus</t>
  </si>
  <si>
    <t>length of growing season</t>
  </si>
  <si>
    <t>Median length of period between last 32F temperature in spring and first date in fall</t>
  </si>
  <si>
    <t>precipitation - 100-year</t>
  </si>
  <si>
    <t>1-, 2-, 3-, 4-, and 5-day totals</t>
  </si>
  <si>
    <t>precipitation - 24-hour intensity</t>
  </si>
  <si>
    <t>2-, 5-, 10-, 25-, 50- and 100-year return periods.</t>
  </si>
  <si>
    <t>precipitation - historic daily</t>
  </si>
  <si>
    <t>1948-current daily precipitation</t>
  </si>
  <si>
    <t>precipitation - historic monthly</t>
  </si>
  <si>
    <t>1895-current monthly total precipitation</t>
  </si>
  <si>
    <t>precipitation - mean monthly &amp; annual</t>
  </si>
  <si>
    <t>snow water equivalent</t>
  </si>
  <si>
    <t>Water content in snow</t>
  </si>
  <si>
    <t>snowfall - monthly &amp; annual</t>
  </si>
  <si>
    <t>Total snowfall combined for all days in month/year.</t>
  </si>
  <si>
    <t>soil freeze depth</t>
  </si>
  <si>
    <t>Average depth to which soil frozen.</t>
  </si>
  <si>
    <t>soil temperature</t>
  </si>
  <si>
    <t>2", 4", 8" levels</t>
  </si>
  <si>
    <t>solar radiation - monthly average</t>
  </si>
  <si>
    <t>Total solar radiation.</t>
  </si>
  <si>
    <t>temperature - annual minimum</t>
  </si>
  <si>
    <t>Average of coldest day of year</t>
  </si>
  <si>
    <t>temperature - historic daily</t>
  </si>
  <si>
    <t>1948-current daily maximum and minimum temperature</t>
  </si>
  <si>
    <t>temperature - historic monthly max &amp; min</t>
  </si>
  <si>
    <t>1895-current monthly average maximum and minimum temperature.</t>
  </si>
  <si>
    <t>temperature - median first/last 28 deg F dates</t>
  </si>
  <si>
    <t>2 datasets - last day in spring; first date in fall</t>
  </si>
  <si>
    <t>temperature - monthly mean min &amp; max</t>
  </si>
  <si>
    <t>2 datasets - 1971-2000 (single months)</t>
  </si>
  <si>
    <t>temperature ranges</t>
  </si>
  <si>
    <t>wind flow - monthly</t>
  </si>
  <si>
    <t>Average and extreme wind speeds</t>
  </si>
  <si>
    <t>Elevation</t>
  </si>
  <si>
    <t>aspect</t>
  </si>
  <si>
    <t>The compass direction toward which a sloped surface is facing.</t>
  </si>
  <si>
    <t>bathymetry</t>
  </si>
  <si>
    <t>Contours defining constant depth under surface water bodies (lakes, oceans, reservoirs)</t>
  </si>
  <si>
    <t>digital elevation models</t>
  </si>
  <si>
    <t>Digital representation of the topographic surface. Compiled from collections of elevation values that consist of topographic breaklines and masspoints. Grid cell spacing is 10 to 20 meters.</t>
  </si>
  <si>
    <t>elevation bands</t>
  </si>
  <si>
    <t>Areas of elevation bands, e.g., 0-1000, 1000-2000, etc.</t>
  </si>
  <si>
    <t>elevation contours</t>
  </si>
  <si>
    <t>Contour intervals of constant elevation, ranging from 10' to 80'</t>
  </si>
  <si>
    <t>slope</t>
  </si>
  <si>
    <t>The average incline of an area of the surface expressed in degrees or as a percent.</t>
  </si>
  <si>
    <t>Geodetic Control</t>
  </si>
  <si>
    <t>geodetic control points</t>
  </si>
  <si>
    <t>Monumented points randomly located but also objects such as lighthouses, masts &amp; church spires.  These are then used to locate section corners and meander lines.  Focus is now on active control points (CORS).</t>
  </si>
  <si>
    <t>other survey control</t>
  </si>
  <si>
    <t>Horizontal and/or vertical points established to support surveying or mapping projects.  May be referenced to a datum and coordinate system or just locally defined (e.g., fixed point for site survey). May or may not have a physical marker.</t>
  </si>
  <si>
    <t>Geoscience</t>
  </si>
  <si>
    <t>geology</t>
  </si>
  <si>
    <t>Compilation of existing geologic mapping: includes bedrock type or unconsolidated deposits at/near the surface, age, lithologic description</t>
  </si>
  <si>
    <t>geomorphology</t>
  </si>
  <si>
    <t>Delineation of landforms following a classification scheme.</t>
  </si>
  <si>
    <t>physiographic provinces</t>
  </si>
  <si>
    <t>Areas delineated by dominant physical and topographic characteristics.</t>
  </si>
  <si>
    <t>soils</t>
  </si>
  <si>
    <t>Detailed soil units from Soils Surveys covering nonfederal land conducted by the U.S. Natural Resource Conservation Service (NRCS) that differentiates mapped units on the basis of a range of physical, topographic, and chemical properties.</t>
  </si>
  <si>
    <t>Hazards</t>
  </si>
  <si>
    <t>Abandoned Mine Locations</t>
  </si>
  <si>
    <t>Point locations of known abandoned mining operations</t>
  </si>
  <si>
    <t>avalanche zone</t>
  </si>
  <si>
    <t>Delineates areas at risk for avalanche occurrences</t>
  </si>
  <si>
    <t>Channel Migration Zone</t>
  </si>
  <si>
    <t>Area along a stream channel that is susceptible to movement of the stream channel over time</t>
  </si>
  <si>
    <t>coastal erosion areas</t>
  </si>
  <si>
    <t>Delineates areas at risk for erosion within the coastal zone; site specific data does not cover entire coast.</t>
  </si>
  <si>
    <t>debris flow hazard zone</t>
  </si>
  <si>
    <t>Delineates areas at risk for debris flow occurrences.  *ODF Soils [statewide?, what is this? Add to geoscience theme?]</t>
  </si>
  <si>
    <t>drought areas</t>
  </si>
  <si>
    <t>Delineates areas at risk for drought.</t>
  </si>
  <si>
    <t>dust storm occurrence</t>
  </si>
  <si>
    <t>Locations of dust storms.</t>
  </si>
  <si>
    <t>earthquake hazard</t>
  </si>
  <si>
    <t>Delineates areas at risk for earthquakes for many Oregon communities.  Maps combine effects of ground shaking, amplification, liquefaction, and earthquake-induced landslides to show earthquake hazards relative to local geologic conditions.</t>
  </si>
  <si>
    <t>flood zones</t>
  </si>
  <si>
    <t>Delineates areas at risk for flood occurrence at certain probability intervals, according to FEMA standards under the map modernization program.</t>
  </si>
  <si>
    <t>inundation areas</t>
  </si>
  <si>
    <t>Areas of historic flooding; 3 types LOMRevision (areas flagged as changes to model pending official adoption); LOMRev - Fill - Owners filled parcel above the flood depth--pending removal from flood zone; LOM Amendment (points) Bldg or part of parcel noted</t>
  </si>
  <si>
    <t>landslide zones</t>
  </si>
  <si>
    <t>Delineates areas at risk for all types of landslides.</t>
  </si>
  <si>
    <t>Letters of Map Change (LOMC)</t>
  </si>
  <si>
    <t>Evidence of map changes that occur between updates of the FIRM maps.</t>
  </si>
  <si>
    <t>Naturally Occurring Hazardous Materials</t>
  </si>
  <si>
    <t>The label of naturally occurring hazardous material (NOHM) is given to certain elements,
minerals, and materials of a varied geologic nature, e.g., coal, acid mine drainage, etc., found in
natural deposits or as contaminants that could have consequences o</t>
  </si>
  <si>
    <t>tsunami inundation zone</t>
  </si>
  <si>
    <t>Delineates areas at risk for impacts from tsunami occurrences.  These are part of statute (S.B. 379) and do not change with better data.</t>
  </si>
  <si>
    <t>volcano hazard</t>
  </si>
  <si>
    <t>Delineates areas at risk for impacts from volcanic eruptions.</t>
  </si>
  <si>
    <t>wildland/urban interface boundary</t>
  </si>
  <si>
    <t>Delineates areas where structures and other human development meet or intermingle with wildland or vegetative fuels.  Used for wildfire protection planning and fire fighting.</t>
  </si>
  <si>
    <t>windstorm hazard</t>
  </si>
  <si>
    <t>Delineates areas at risk for windstorm occurrence.</t>
  </si>
  <si>
    <t>winter storm hazard</t>
  </si>
  <si>
    <t>Delineates areas at risk for winter storm occurrence.</t>
  </si>
  <si>
    <t>Hydrography</t>
  </si>
  <si>
    <t>hydrologic units (1st-6th fields)</t>
  </si>
  <si>
    <t>Areas delineating watersheds defined by drainage divides. Hydrologic unit delineation follows a standard defined by the U.S. Geological Survey and is the subject of a current mapping project led by BLM, as a partner in the PNW Hydrography Framework Cleari</t>
  </si>
  <si>
    <t>water bodies</t>
  </si>
  <si>
    <t>All lakes, ponds, double-banked streams and other water bodies best represented as an area.</t>
  </si>
  <si>
    <t>water body shorelines</t>
  </si>
  <si>
    <t>One or more shorelines for water bodies; one designated as the default.</t>
  </si>
  <si>
    <t>water points</t>
  </si>
  <si>
    <t>Springs and other natural surface water features best represented by points.</t>
  </si>
  <si>
    <t>watercourses</t>
  </si>
  <si>
    <t>Natural and manmade channels of water flow (rivers, streams, creek, canals) regardless of flow regime.</t>
  </si>
  <si>
    <t>Imagery</t>
  </si>
  <si>
    <t>.5-meter DOQs</t>
  </si>
  <si>
    <t>2005 orthorectified imagery derived from scanned aerial photography or digital aerial camera. Pixel resolution of .5 meters.</t>
  </si>
  <si>
    <t>1-meter DOQs</t>
  </si>
  <si>
    <t>2000-01 orthorectified imagery derived from scanned aerial photography or digital aerial camera. Pixel resolution of 1 meter.</t>
  </si>
  <si>
    <t>30-meter DOQs</t>
  </si>
  <si>
    <t>Mid 1990’s set of orthoimages.</t>
  </si>
  <si>
    <t>DRGs</t>
  </si>
  <si>
    <t>Scanned USGS topographic maps.</t>
  </si>
  <si>
    <t>LULC</t>
  </si>
  <si>
    <t>archaeological sites</t>
  </si>
  <si>
    <t>Locations of subsurface artifacts.</t>
  </si>
  <si>
    <t>cemeteries</t>
  </si>
  <si>
    <t>Point locations or area delineations of public or private cemetery.</t>
  </si>
  <si>
    <t>ecoregions</t>
  </si>
  <si>
    <t>Modeled areas based on vegetation, elevation and other factors using Omernick's appropach.</t>
  </si>
  <si>
    <t>historic sites</t>
  </si>
  <si>
    <t>Buildings or sites of historic significance that have a federal, state, or local designation.</t>
  </si>
  <si>
    <t>land use</t>
  </si>
  <si>
    <t>Characterization of the human use of land through the assignment of a land use classification for local parcels.</t>
  </si>
  <si>
    <t>land use land cover - general</t>
  </si>
  <si>
    <t>A categorization of the vegetative or non-vegetative cover at the surface. Land cover is differentiated from “land use” which classifies areas based on the use of the land. Update the 1990s NLCD effort?</t>
  </si>
  <si>
    <t>public land management / stewardship</t>
  </si>
  <si>
    <t>Areas managed for fish, wildlife, conservation, wilderness, watershed conservation, or other land designations.</t>
  </si>
  <si>
    <t>recreation sites</t>
  </si>
  <si>
    <t>All areas and features administered by federal or state authorities that have been designated for recreational use. These features include trails, camping areas, swimming areas, parks, and picnic areas.</t>
  </si>
  <si>
    <t>Preparedness</t>
  </si>
  <si>
    <t>address points</t>
  </si>
  <si>
    <t>Point locations indicating the location of a site address. The location is defined based on mapping rules for a particular project (may be a tax lot centroid, building centroid, building entrance, or other defined location)  .</t>
  </si>
  <si>
    <t>cities</t>
  </si>
  <si>
    <t>Point locations of municipalities representing the approximate geographic center of the municipality for presentation at small scale.</t>
  </si>
  <si>
    <t>commercial key assets</t>
  </si>
  <si>
    <t>Locations of selected commercial buildings and other facilities.</t>
  </si>
  <si>
    <t>correctional facilities</t>
  </si>
  <si>
    <t>Location of all correctional facilities, including work release centers and other "in-community" facilities.</t>
  </si>
  <si>
    <t>dam facilities</t>
  </si>
  <si>
    <t>Locations of dams and related facilities.</t>
  </si>
  <si>
    <t>emergency facilities</t>
  </si>
  <si>
    <t>Facilities such as Emergency Operation Centers, PSAPs, shelters, supply points, and other sites that support the management of events during emergency operations.</t>
  </si>
  <si>
    <t>emergency reference data stations</t>
  </si>
  <si>
    <t>Locations of weather stations, flood gauges, lat/long grid for helicopters.</t>
  </si>
  <si>
    <t>emergency service zones</t>
  </si>
  <si>
    <t>Areas denoting unique combination of specific fire, police and EMS responders.</t>
  </si>
  <si>
    <t>evacuation routes</t>
  </si>
  <si>
    <t>Designated routes to be followed by citizens when evacuating areas in the case of an emergency.</t>
  </si>
  <si>
    <t>hazardous materials sites</t>
  </si>
  <si>
    <t>Location of hazardous materials sites</t>
  </si>
  <si>
    <t>health care facilities</t>
  </si>
  <si>
    <t>Point locations of all types of health care facilities, including hospitals, medical clinics, nursing homes, and even veterinary clinics.</t>
  </si>
  <si>
    <t>military facilities</t>
  </si>
  <si>
    <t>Location of all military bases, facilities, and operations sites.</t>
  </si>
  <si>
    <t>monuments/icons</t>
  </si>
  <si>
    <t>Locations of monuments or iconic structures that may require custom protection measures.</t>
  </si>
  <si>
    <t>port facilities (air, sea, river)</t>
  </si>
  <si>
    <t>Detailed port facility areas, regardless of mode.</t>
  </si>
  <si>
    <t>public bldg footprints</t>
  </si>
  <si>
    <t>Buildings owned by federal, state, or local government agencies</t>
  </si>
  <si>
    <t>public safety response areas</t>
  </si>
  <si>
    <t>Includes operational areas for emergency response by local fire, police, and sheriff units, state police, or other public safety organization.</t>
  </si>
  <si>
    <t>public safety station locations</t>
  </si>
  <si>
    <t>Office/station locations for police, sheriff, fire, emergency medical organizations, state police post locations, and locations of other public safety organizations.</t>
  </si>
  <si>
    <t>rail facilities</t>
  </si>
  <si>
    <t>Detailed rail facilities, including maintenance yards, depots, switching yards, etc.</t>
  </si>
  <si>
    <t>schools</t>
  </si>
  <si>
    <t>Locations of public and private schools at all levels.</t>
  </si>
  <si>
    <t>stadiums</t>
  </si>
  <si>
    <t>Area delineation or point locations of public or private stadiums.</t>
  </si>
  <si>
    <t>state police post boundaries</t>
  </si>
  <si>
    <t>Boundaries of areas for State Police operations and response.</t>
  </si>
  <si>
    <t>wildfire-related facilities</t>
  </si>
  <si>
    <t>Facilities for wildfire monitoring and protection including lookout towers, supply locations, etc.</t>
  </si>
  <si>
    <t>Reference</t>
  </si>
  <si>
    <t>census 2010 geographies</t>
  </si>
  <si>
    <t>groups, tracts and others, defined by the U.S. Census Bureau. Demographic data collected by the Census Bureau are associated with the block groups and tracts.</t>
  </si>
  <si>
    <t>coordinate systems</t>
  </si>
  <si>
    <t>Parameters and metadata of coordinate systems used in Oregon.</t>
  </si>
  <si>
    <t>county boundaries - WA, CA, ID, NV</t>
  </si>
  <si>
    <t>County boundaries of neighboring states.</t>
  </si>
  <si>
    <t>demographic data</t>
  </si>
  <si>
    <t>Population data (income, education, housing type, ethnicity, etc.) aggregated by defined enumeration areas. This includes decennial Census data from the Census Bureau, demographic data collected from other surveys, or population projections (State Data Ce</t>
  </si>
  <si>
    <t>GNIS points</t>
  </si>
  <si>
    <t>Point features that are included in the USGS GNIS database. Includes points with place names taken from the USGS topographic quad maps.</t>
  </si>
  <si>
    <t>indices</t>
  </si>
  <si>
    <t>Spatial representations showing status and tiling of various datasets.</t>
  </si>
  <si>
    <t>quadrangle boundaries</t>
  </si>
  <si>
    <t>Quad boundaries for 3 mapping scales</t>
  </si>
  <si>
    <t>time zone boundary</t>
  </si>
  <si>
    <t>Line delineating Pacific from Mountain time.</t>
  </si>
  <si>
    <t>zipcode boundaries</t>
  </si>
  <si>
    <t>Areas delineating addresses assigned to each USPS zipcode.</t>
  </si>
  <si>
    <t>Transportation</t>
  </si>
  <si>
    <t>address ranges</t>
  </si>
  <si>
    <t>High and low addresses representing ranges on right and left side of each block of street.</t>
  </si>
  <si>
    <t>airports</t>
  </si>
  <si>
    <t>Point locations of airports for representation at small scale.</t>
  </si>
  <si>
    <t>bridges</t>
  </si>
  <si>
    <t>Structures for roads crossing over water bodies, topographic obstacles or other obstructions.  Structures that cross over roads, such as  railroad or pedestrian crossings.</t>
  </si>
  <si>
    <t>cablecars and chairlifts</t>
  </si>
  <si>
    <t>Suspended aerial short-distance transportation lines, such as ski lifts??  Search results indicate chairlifts are disability accommodations found along stairways.</t>
  </si>
  <si>
    <t>culverts</t>
  </si>
  <si>
    <t>Structures constructed along side or under roads for drainage control associated with roads.</t>
  </si>
  <si>
    <t>heliports</t>
  </si>
  <si>
    <t>Locations designated for the take-off and landing of helicopters.</t>
  </si>
  <si>
    <t>lighthouses</t>
  </si>
  <si>
    <t>Locations of lighthouses.</t>
  </si>
  <si>
    <t>milepoints</t>
  </si>
  <si>
    <t>Milepoints on state hwys are collected using the distance measure instrument from the beginning of the hwy and when features intersect or happen on the hwy, including milepost paddles.  The milepoint is cataloged and put into event tables that are dy seg'</t>
  </si>
  <si>
    <t>mileposts</t>
  </si>
  <si>
    <t>Locations of milepost paddles.  Some milepost may be missing; some are not located precisely at one-mile intervals.</t>
  </si>
  <si>
    <t>navigation hazards</t>
  </si>
  <si>
    <t>Buildings or structures that may present a hazard to airplanes during landing or takeoff.</t>
  </si>
  <si>
    <t>ports</t>
  </si>
  <si>
    <t>Point locations of ocean or river ports operated to support the loading and unloading of waterborne cargo.</t>
  </si>
  <si>
    <t>railroads</t>
  </si>
  <si>
    <t>Centerlines of railroad tracks.</t>
  </si>
  <si>
    <t>reference points (FTRP)</t>
  </si>
  <si>
    <t>road centerlines</t>
  </si>
  <si>
    <t>Centerlines includes all city, county, state and federal roads by 2006.  Private and trans features other than roads (trails, jeep trails, airports etc) will come after that, but we are coordinating with OEM to get this done.  Includes address ranges.</t>
  </si>
  <si>
    <t>trails</t>
  </si>
  <si>
    <t>All trails maintained by federal, state, and local authorities and non-governmental groups or just some?  It depends.  Most trails are depicted in the BLM GTRN layer but this layer is based on DLGs up to 30 years old.  FS may have updated trails data on s</t>
  </si>
  <si>
    <t>transportation structures</t>
  </si>
  <si>
    <t>Structures for signage and other road-related items.</t>
  </si>
  <si>
    <t>VOR</t>
  </si>
  <si>
    <t>Air traffic control beacons.  RADAR</t>
  </si>
  <si>
    <t>Utilities</t>
  </si>
  <si>
    <t>electric distribution facilities</t>
  </si>
  <si>
    <t>The facilities that form the infrastructure supporting the distribution of electrical power to individual buildings and sites. These features include poles, distribution lines, service lines, transformers, and other electric control facilities</t>
  </si>
  <si>
    <t>electric generation &amp; transmission facilities</t>
  </si>
  <si>
    <t>The facilities that form the infrastructure supporting the generation and transmission of electrical power. Features may include power generation plants, transmission towers, substations, and transmission lines.</t>
  </si>
  <si>
    <t>gas distribution facilities</t>
  </si>
  <si>
    <t>All pipelines and associated facilities for the transport of natural gas from the point of supply to customer sites. Includes such features as transmission and distribution mains, valves, fittings, meters, etc.</t>
  </si>
  <si>
    <t>oil &amp; gas supply and transmission facilities</t>
  </si>
  <si>
    <t>The infrastructure required to extract, process, and transmit oil and gas from sites of production to sites of consumption.</t>
  </si>
  <si>
    <t>recycling facilities</t>
  </si>
  <si>
    <t>sanitary sewer treatment &amp; collection facilities</t>
  </si>
  <si>
    <t>All facilities associated with collection and treatment of wastewater. Features include treatment plants, interceptor lines, sewer mains and laterals, lift stations, manholes, etc</t>
  </si>
  <si>
    <t>septic systems</t>
  </si>
  <si>
    <t>Locations of permitted septic systems.</t>
  </si>
  <si>
    <t>solid waste/transfer sites</t>
  </si>
  <si>
    <t>Sanitary landfills and other waste disposal sites and transfer sites for temporary storage of waste.</t>
  </si>
  <si>
    <t>storm drainage basins</t>
  </si>
  <si>
    <t>Areas delineated in cities draining to a certain point.</t>
  </si>
  <si>
    <t>storm sewer drainage &amp; control facilities</t>
  </si>
  <si>
    <t>Maintained storm sewers and drainage facilities designed to collect and control storm drainage in local areas. Includes underground storm sewers, catch basins, inlets, maintained open channels, retention ponds, etc.</t>
  </si>
  <si>
    <t>telecommunication facilities</t>
  </si>
  <si>
    <t>All facilities supporting telecommunications, including cellular phone towers, telephone lines, and exchange boxes, as well as cable TV infrastructure.</t>
  </si>
  <si>
    <t>telephone exchange areas</t>
  </si>
  <si>
    <t>Delineation of telephone exchange areas, with wire service areas</t>
  </si>
  <si>
    <t>utility easements</t>
  </si>
  <si>
    <t>Areas in which recorded deeds convey certain rights for utility facility placement and use. In most cases, these involve corridors for utility lines which run outside the public right-of-way</t>
  </si>
  <si>
    <t>utility service areas</t>
  </si>
  <si>
    <t>Geographic areas within which a public or private utility has rights or jurisdiction to serve customers. Includes service areas for water, sewer, gas, electric or other utility.</t>
  </si>
  <si>
    <t>water distribution facilities</t>
  </si>
  <si>
    <t>All the water distribution facilities, including mains, hydrants, valves, service lines, pump stations, etc.</t>
  </si>
  <si>
    <t>water supply &amp; transmission facilities</t>
  </si>
  <si>
    <t>All facilities related to the supply and treatment of water from wells and reservoirs to the transmission of water (through major distribution mains) to the local distribution network.</t>
  </si>
  <si>
    <t>water supply watersheds</t>
  </si>
  <si>
    <t>Land areas that drain into lakes &amp; rivers used as public water supplies.</t>
  </si>
  <si>
    <t>wireless carrier service areas</t>
  </si>
  <si>
    <t>Delineation of wireless service areas</t>
  </si>
  <si>
    <t>water wells</t>
  </si>
  <si>
    <t>stream gages</t>
  </si>
  <si>
    <t>Coastal and Marine</t>
  </si>
  <si>
    <t>Shoreline</t>
  </si>
  <si>
    <t>Shorezone</t>
  </si>
  <si>
    <t>Coastal and Marine Ecological Classifcation (CMECS)</t>
  </si>
  <si>
    <t>Nearshore and Estuarine Bathymetry</t>
  </si>
  <si>
    <t>Shoreline Access</t>
  </si>
  <si>
    <t xml:space="preserve">Directly references geodetic control </t>
  </si>
  <si>
    <t>no</t>
  </si>
  <si>
    <t>other</t>
  </si>
  <si>
    <t>Indirectly references geodetic control</t>
  </si>
  <si>
    <t>Yes-No-Other</t>
  </si>
  <si>
    <t>NumberOptions</t>
  </si>
  <si>
    <t>&gt;4</t>
  </si>
  <si>
    <t>Number of "layers" away from geodetic control</t>
  </si>
  <si>
    <t>Q1</t>
  </si>
  <si>
    <t>Q2</t>
  </si>
  <si>
    <t>Q3</t>
  </si>
  <si>
    <t>Q4</t>
  </si>
  <si>
    <t>Q5</t>
  </si>
  <si>
    <t>Q6</t>
  </si>
  <si>
    <t>Your name</t>
  </si>
  <si>
    <t>Your email</t>
  </si>
  <si>
    <t>Q7</t>
  </si>
  <si>
    <t>Additional comments</t>
  </si>
  <si>
    <t>don't know</t>
  </si>
  <si>
    <t>Response confidence</t>
  </si>
  <si>
    <t>Confidence</t>
  </si>
  <si>
    <t>1 - very unsure</t>
  </si>
  <si>
    <t>2 - somewhat unsure</t>
  </si>
  <si>
    <t>3 - neither unsure or sure</t>
  </si>
  <si>
    <t>4 - somewhat sure</t>
  </si>
  <si>
    <t>5 - very sure</t>
  </si>
  <si>
    <t>Date</t>
  </si>
  <si>
    <t>Who</t>
  </si>
  <si>
    <t>Changes/comments</t>
  </si>
  <si>
    <t>Tburcsu</t>
  </si>
  <si>
    <t>First attempt to identify foundation (tier 0) and tier 1 data elements</t>
  </si>
  <si>
    <t>Version</t>
  </si>
  <si>
    <t>0.1</t>
  </si>
  <si>
    <t>Reference layer for this element (free text)</t>
  </si>
  <si>
    <t>Directly references geodetic</t>
  </si>
  <si>
    <t>This data element is built using geodetic control points as the reference points for the layer.</t>
  </si>
  <si>
    <t xml:space="preserve">This data element is not built using geodetic control points as the reference. </t>
  </si>
  <si>
    <t>This data element partially references geodetic control points but is not fully referenced to them.</t>
  </si>
  <si>
    <t>I have no information.</t>
  </si>
  <si>
    <t>Indirectly references geodetic</t>
  </si>
  <si>
    <t>This data element does not reference a data set or element that references geodetic control points.</t>
  </si>
  <si>
    <t>This data element partially references a data set or element that references geodetic control points.</t>
  </si>
  <si>
    <t>recommended for framework in 2015</t>
  </si>
  <si>
    <t>This data element references a data set or element that directly references geodetic control points.</t>
  </si>
  <si>
    <t>Indicate your confidence in your response.</t>
  </si>
  <si>
    <t>Please name the data set or data element that provides the reference for this data element.</t>
  </si>
  <si>
    <t>directly references geodetic control (usually tier 1)</t>
  </si>
  <si>
    <t>references data that directly references geodetic control (usually tier 2)</t>
  </si>
  <si>
    <t>references data that references data that directly references geodetic control (usually tier 3)</t>
  </si>
  <si>
    <t>there are 3 data sets or elements that lie between this data and geodetic control</t>
  </si>
  <si>
    <t>there are 4 data sets or elements that lie between this data and geodetic control</t>
  </si>
  <si>
    <t>there are more than 4 data sets or elements that lie between this data and geodetic control</t>
  </si>
  <si>
    <t>Please indicate the number of layers between this data and geodetic control.</t>
  </si>
  <si>
    <t>ownership, tied to national boundaries and PLSS</t>
  </si>
  <si>
    <t>tied to national boundaries and coast lines and PLSS</t>
  </si>
  <si>
    <t>a local reference layer</t>
  </si>
  <si>
    <t>references state boundaries</t>
  </si>
  <si>
    <t>references other climate elements</t>
  </si>
  <si>
    <t>if contours, tier 2, if height points --&gt; tier 1</t>
  </si>
  <si>
    <t>derivative of other data sets/data elements</t>
  </si>
  <si>
    <t>references known wildland and vegetation data elements, usually by subjective means</t>
  </si>
  <si>
    <t>references surface height model and DEM</t>
  </si>
  <si>
    <t>references USGS DRGs</t>
  </si>
  <si>
    <t>field mapped or located using other means</t>
  </si>
  <si>
    <t>references orthoimagery, satellite, and field mapping (GPS)</t>
  </si>
  <si>
    <t>references public land ownership data element</t>
  </si>
  <si>
    <t>references orthoimagery and other imagery</t>
  </si>
  <si>
    <t>references orthoimagery and other imagery or is surveyed by owner (GPS)</t>
  </si>
  <si>
    <t>extracted from HUCs</t>
  </si>
  <si>
    <t>aspatial attributes</t>
  </si>
  <si>
    <t>surveyed using high precision GPS</t>
  </si>
  <si>
    <t>references surface height model and DEM and water flow models and climate</t>
  </si>
  <si>
    <t>land management</t>
  </si>
  <si>
    <t>classification of a tier 3 element (road centerlines, bridges, watercourses)</t>
  </si>
  <si>
    <t>references hydrography data element(s) and requires modeling or interpretation</t>
  </si>
  <si>
    <t>GPS point of unknown precision</t>
  </si>
  <si>
    <t>classification of a tier 3 element (tax lots)</t>
  </si>
  <si>
    <t>built from local data. Need to start somewhere.</t>
  </si>
  <si>
    <t>hopefully built from local data. Need to integrate across state lines.</t>
  </si>
  <si>
    <t>Tier 3 if mapped using high precision GPS/sruvey and tied to elevation, otherwise tier 4 if modeled/classified/etc.</t>
  </si>
  <si>
    <t>modeled/classified data</t>
  </si>
  <si>
    <t>digitized</t>
  </si>
  <si>
    <t>variable precision data</t>
  </si>
  <si>
    <t>references tier 3 data</t>
  </si>
  <si>
    <t>don’t know</t>
  </si>
  <si>
    <t>no response</t>
  </si>
  <si>
    <t>RESPONSES</t>
  </si>
  <si>
    <t>Row Labels</t>
  </si>
  <si>
    <t>Grand Total</t>
  </si>
  <si>
    <t>Column Labels</t>
  </si>
  <si>
    <t>Max of TB's Ideal Tier</t>
  </si>
  <si>
    <t>Second attempt to identify tiers for all data elements</t>
  </si>
  <si>
    <t>aspatial data about coordinate systems</t>
  </si>
  <si>
    <t>GCDB (or PLSS CadNSDI )</t>
  </si>
  <si>
    <t>Suggested tier</t>
  </si>
  <si>
    <t>Rationale for suggested tier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</si>
</sst>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sz val="10"/>
      <color theme="1"/>
      <name val="Calibri"/>
      <family val="2"/>
      <scheme val="minor"/>
    </font>
    <font>
      <sz val="9"/>
      <color indexed="81"/>
      <name val="Tahoma"/>
      <charset val="1"/>
    </font>
    <font>
      <b/>
      <sz val="9"/>
      <color indexed="81"/>
      <name val="Tahoma"/>
      <charset val="1"/>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0" fillId="0" borderId="0" xfId="0" applyAlignment="1">
      <alignment vertical="top" wrapText="1"/>
    </xf>
    <xf numFmtId="0" fontId="0" fillId="0" borderId="0" xfId="0" applyAlignment="1">
      <alignment horizontal="right"/>
    </xf>
    <xf numFmtId="0" fontId="1" fillId="0" borderId="0" xfId="0" applyFont="1" applyAlignment="1">
      <alignment horizontal="center" vertical="center" wrapText="1"/>
    </xf>
    <xf numFmtId="0" fontId="3" fillId="0" borderId="0" xfId="0" applyFont="1" applyAlignment="1">
      <alignment vertical="top" wrapText="1"/>
    </xf>
    <xf numFmtId="14" fontId="0" fillId="0" borderId="0" xfId="0" applyNumberFormat="1"/>
    <xf numFmtId="14" fontId="0" fillId="0" borderId="0" xfId="0" quotePrefix="1" applyNumberFormat="1"/>
    <xf numFmtId="0" fontId="2" fillId="0" borderId="0" xfId="1" applyAlignment="1">
      <alignment horizontal="center" vertical="top" wrapText="1"/>
    </xf>
    <xf numFmtId="0" fontId="0" fillId="0" borderId="0" xfId="0" applyFont="1" applyAlignment="1">
      <alignment horizontal="center" vertical="center" wrapText="1"/>
    </xf>
    <xf numFmtId="0" fontId="4" fillId="0" borderId="0" xfId="0" applyFont="1" applyAlignment="1">
      <alignment horizontal="center" vertical="center"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Alignment="1">
      <alignment wrapText="1"/>
    </xf>
    <xf numFmtId="0" fontId="0" fillId="0" borderId="4" xfId="0" applyBorder="1" applyAlignment="1">
      <alignment vertical="top" wrapText="1"/>
    </xf>
    <xf numFmtId="0" fontId="0" fillId="0" borderId="3" xfId="0" applyBorder="1" applyAlignment="1">
      <alignment horizontal="right"/>
    </xf>
    <xf numFmtId="0" fontId="0" fillId="0" borderId="5" xfId="0" applyBorder="1" applyAlignment="1">
      <alignment horizontal="right"/>
    </xf>
    <xf numFmtId="0" fontId="4" fillId="0" borderId="7" xfId="0" applyFont="1" applyBorder="1" applyAlignment="1">
      <alignment horizontal="center" vertical="center" wrapText="1"/>
    </xf>
    <xf numFmtId="0" fontId="0" fillId="0" borderId="8" xfId="0" applyBorder="1" applyAlignment="1">
      <alignment vertical="top"/>
    </xf>
    <xf numFmtId="0" fontId="0" fillId="0" borderId="0" xfId="0" applyFont="1" applyFill="1" applyAlignment="1">
      <alignment horizontal="center" vertical="center" wrapText="1"/>
    </xf>
    <xf numFmtId="0" fontId="0" fillId="0" borderId="0" xfId="0" applyFill="1" applyAlignment="1">
      <alignment vertical="top"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0" fontId="0" fillId="0" borderId="0" xfId="0" applyNumberFormat="1" applyAlignment="1">
      <alignment horizontal="center"/>
    </xf>
    <xf numFmtId="0" fontId="0" fillId="0" borderId="0" xfId="0" applyAlignment="1">
      <alignment horizontal="center"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vertical="top" wrapText="1"/>
    </xf>
  </cellXfs>
  <cellStyles count="2">
    <cellStyle name="Hyperlink" xfId="1" builtinId="8"/>
    <cellStyle name="Normal" xfId="0" builtinId="0"/>
  </cellStyles>
  <dxfs count="3">
    <dxf>
      <alignment horizontal="center" readingOrder="0"/>
    </dxf>
    <dxf>
      <alignment horizontal="center" readingOrder="0"/>
    </dxf>
    <dxf>
      <alignment horizontal="center"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URCSU Theresa * CIO" refreshedDate="42668.484977199078" createdVersion="5" refreshedVersion="5" minRefreshableVersion="3" recordCount="116">
  <cacheSource type="worksheet">
    <worksheetSource ref="A2:P118" sheet="_1_OriginalList_FIT_leads_prior"/>
  </cacheSource>
  <cacheFields count="16">
    <cacheField name="AccessID1" numFmtId="0">
      <sharedItems containsSemiMixedTypes="0" containsString="0" containsNumber="1" containsInteger="1" minValue="3" maxValue="254"/>
    </cacheField>
    <cacheField name="ID" numFmtId="0">
      <sharedItems containsString="0" containsBlank="1" containsNumber="1" containsInteger="1" minValue="1" maxValue="276"/>
    </cacheField>
    <cacheField name="Theme" numFmtId="0">
      <sharedItems count="15">
        <s v="Geodetic Control"/>
        <s v="Cadastral"/>
        <s v="Imagery"/>
        <s v="Elevation"/>
        <s v="Admin Bnds"/>
        <s v="Coastal and Marine"/>
        <s v="Hazards"/>
        <s v="Hydrography"/>
        <s v="Utilities"/>
        <s v="Reference"/>
        <s v="Geoscience"/>
        <s v="Preparedness"/>
        <s v="Transportation"/>
        <s v="LULC"/>
        <s v="Bioscience"/>
      </sharedItems>
    </cacheField>
    <cacheField name="Element" numFmtId="0">
      <sharedItems count="116">
        <s v="geodetic control points"/>
        <s v="GCDB"/>
        <s v=".5-meter DOQs"/>
        <s v="1-meter DOQs"/>
        <s v="30-meter DOQs"/>
        <s v="PLSS"/>
        <s v="digital elevation models"/>
        <s v="other survey control"/>
        <s v="state boundary"/>
        <s v="county boundaries - OR"/>
        <s v="American Indian Reservations"/>
        <s v="Tribal Trust Lands"/>
        <s v="assessor's map boundaries"/>
        <s v="Donation Land Claims"/>
        <s v="Shoreline"/>
        <s v="Nearshore and Estuarine Bathymetry"/>
        <s v="bathymetry"/>
        <s v="flood zones"/>
        <s v="hydrologic units (1st-6th fields)"/>
        <s v="water supply watersheds"/>
        <s v="watercourses"/>
        <s v="county boundaries - WA, CA, ID, NV"/>
        <s v="city limits"/>
        <s v="council of governments boundaries"/>
        <s v="national  memorials, parks, scenic areas, etc."/>
        <s v="national forest boundaries"/>
        <s v="places"/>
        <s v="state forest boundaries"/>
        <s v="state park boundaries"/>
        <s v="wilderness areas"/>
        <s v="tax lots"/>
        <s v="public lands ownership"/>
        <s v="state-owned lands"/>
        <s v="Shorezone"/>
        <s v="aspect"/>
        <s v="elevation bands"/>
        <s v="elevation contours"/>
        <s v="slope"/>
        <s v="geology"/>
        <s v="geomorphology"/>
        <s v="Naturally Occurring Hazardous Materials"/>
        <s v="water bodies"/>
        <s v="water body shorelines"/>
        <s v="water points"/>
        <s v="water wells"/>
        <s v="stream gages"/>
        <s v="DRGs"/>
        <s v="cities"/>
        <s v="dam facilities"/>
        <s v="wildfire-related facilities"/>
        <s v="census 2010 geographies"/>
        <s v="bridges"/>
        <s v="heliports"/>
        <s v="lighthouses"/>
        <s v="ports"/>
        <s v="railroads"/>
        <s v="road centerlines"/>
        <s v="VOR"/>
        <s v="airports"/>
        <s v="culverts"/>
        <s v="navigation hazards"/>
        <s v="coastal zone boundary"/>
        <s v="land use"/>
        <s v="land use land cover - general"/>
        <s v="address points"/>
        <s v="Shoreline Access"/>
        <s v="electric distribution facilities"/>
        <s v="electric generation &amp; transmission facilities"/>
        <s v="gas distribution facilities"/>
        <s v="oil &amp; gas supply and transmission facilities"/>
        <s v="recycling facilities"/>
        <s v="sanitary sewer treatment &amp; collection facilities"/>
        <s v="septic systems"/>
        <s v="solid waste/transfer sites"/>
        <s v="storm sewer drainage &amp; control facilities"/>
        <s v="telecommunication facilities"/>
        <s v="water distribution facilities"/>
        <s v="water supply &amp; transmission facilities"/>
        <s v="designated scenic areas (state)"/>
        <s v="election districts - federal"/>
        <s v="election districts - local"/>
        <s v="election districts - state"/>
        <s v="federal agency organizational boundaries"/>
        <s v="federal urban transportation boundaries"/>
        <s v="fire management area zones"/>
        <s v="fish management districts"/>
        <s v="forest protection districts"/>
        <s v="geothermal heating districts"/>
        <s v="greenways"/>
        <s v="groundwater management areas"/>
        <s v="aquatic habitat"/>
        <s v="aquatic species &amp; ranges"/>
        <s v="existing vegetation"/>
        <s v="fish passage barriers"/>
        <s v="MOU buffer of Indian Reservations"/>
        <s v="natural hazard regions"/>
        <s v="oil spill geographic response areas"/>
        <s v="open burning control areas"/>
        <s v="roadless areas"/>
        <s v="rural fire protection districts"/>
        <s v="salmon trout enhancement program districts"/>
        <s v="sanitary districts"/>
        <s v="school districts"/>
        <s v="service districts"/>
        <s v="shellfish management program areas"/>
        <s v="soil &amp; water conservation districts"/>
        <s v="soil water conservation district zones"/>
        <s v="state agency administrative subdivisions"/>
        <s v="vegetation line (coastal)"/>
        <s v="wildlife management units"/>
        <s v="zoning (all lands)"/>
        <s v="anadromous fish abundance"/>
        <s v="anadromous fish habitat distributions"/>
        <s v="wetlands, LWI"/>
        <s v="wetlands, NWI"/>
        <s v="subdivision plat maps"/>
      </sharedItems>
    </cacheField>
    <cacheField name="Description" numFmtId="0">
      <sharedItems containsBlank="1"/>
    </cacheField>
    <cacheField name="Directly references geodetic control " numFmtId="0">
      <sharedItems count="4">
        <s v="yes"/>
        <s v="other"/>
        <s v="no"/>
        <s v="don't know"/>
      </sharedItems>
    </cacheField>
    <cacheField name="Indirectly references geodetic control" numFmtId="0">
      <sharedItems containsBlank="1"/>
    </cacheField>
    <cacheField name="Number of &quot;layers&quot; away from geodetic control" numFmtId="0">
      <sharedItems containsNonDate="0" containsString="0" containsBlank="1"/>
    </cacheField>
    <cacheField name="Reference layer for this element (free text)" numFmtId="0">
      <sharedItems containsBlank="1"/>
    </cacheField>
    <cacheField name="Response confidence" numFmtId="0">
      <sharedItems containsBlank="1"/>
    </cacheField>
    <cacheField name="Your name" numFmtId="0">
      <sharedItems/>
    </cacheField>
    <cacheField name="Your email" numFmtId="0">
      <sharedItems/>
    </cacheField>
    <cacheField name="Additional comments" numFmtId="0">
      <sharedItems containsBlank="1"/>
    </cacheField>
    <cacheField name="Remove from FW" numFmtId="0">
      <sharedItems containsNonDate="0" containsString="0" containsBlank="1"/>
    </cacheField>
    <cacheField name="TB's Ideal Tier" numFmtId="0">
      <sharedItems containsSemiMixedTypes="0" containsString="0" containsNumber="1" containsInteger="1" minValue="0" maxValue="4" count="5">
        <n v="0"/>
        <n v="1"/>
        <n v="2"/>
        <n v="3"/>
        <n v="4"/>
      </sharedItems>
    </cacheField>
    <cacheField name="rational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6">
  <r>
    <n v="141"/>
    <n v="1"/>
    <x v="0"/>
    <x v="0"/>
    <s v="Monumented points randomly located but also objects such as lighthouses, masts &amp; church spires.  These are then used to locate section corners and meander lines.  Focus is now on active control points (CORS)."/>
    <x v="0"/>
    <s v="no"/>
    <m/>
    <m/>
    <m/>
    <s v="Theresa Burcsu"/>
    <s v="theresa.burcsu@oregon.gov"/>
    <m/>
    <m/>
    <x v="0"/>
    <m/>
  </r>
  <r>
    <n v="105"/>
    <n v="7"/>
    <x v="1"/>
    <x v="1"/>
    <s v="The Geographic Coordinate Data Base (GCDB) is a digital coordinate-based representation of the Public Land Survey System (PLSS).  GCDB coordinates portray the legal land parcels of the PLSS and tie land description, records, parcel information, and resour"/>
    <x v="1"/>
    <s v="other"/>
    <m/>
    <m/>
    <m/>
    <s v="Theresa Burcsu"/>
    <s v="theresa.burcsu@oregon.gov"/>
    <s v="references PLSS, so partially references geodetic control"/>
    <m/>
    <x v="1"/>
    <m/>
  </r>
  <r>
    <n v="170"/>
    <n v="114"/>
    <x v="2"/>
    <x v="2"/>
    <s v="2005 orthorectified imagery derived from scanned aerial photography or digital aerial camera. Pixel resolution of .5 meters."/>
    <x v="0"/>
    <m/>
    <m/>
    <m/>
    <m/>
    <s v="Theresa Burcsu"/>
    <s v="theresa.burcsu@oregon.gov"/>
    <m/>
    <m/>
    <x v="2"/>
    <s v="references surface height model and DEM"/>
  </r>
  <r>
    <n v="171"/>
    <n v="115"/>
    <x v="2"/>
    <x v="3"/>
    <s v="2000-01 orthorectified imagery derived from scanned aerial photography or digital aerial camera. Pixel resolution of 1 meter."/>
    <x v="0"/>
    <m/>
    <m/>
    <m/>
    <m/>
    <s v="Theresa Burcsu"/>
    <s v="theresa.burcsu@oregon.gov"/>
    <m/>
    <m/>
    <x v="2"/>
    <s v="references surface height model and DEM"/>
  </r>
  <r>
    <n v="172"/>
    <n v="117"/>
    <x v="2"/>
    <x v="4"/>
    <s v="Mid 1990’s set of orthoimages."/>
    <x v="0"/>
    <m/>
    <m/>
    <m/>
    <m/>
    <s v="Theresa Burcsu"/>
    <s v="theresa.burcsu@oregon.gov"/>
    <m/>
    <m/>
    <x v="2"/>
    <s v="references surface height model and DEM"/>
  </r>
  <r>
    <n v="106"/>
    <n v="2"/>
    <x v="1"/>
    <x v="5"/>
    <s v="A single, published coordinate pair for corner positions; may include lines depicting Public Land Survey System (PLSS) boundaries for Townships, Ranges, and Sections."/>
    <x v="1"/>
    <s v="other"/>
    <m/>
    <m/>
    <m/>
    <s v="Theresa Burcsu"/>
    <s v="theresa.burcsu@oregon.gov"/>
    <s v="PLSS cannot be fully referenced to geodetic control"/>
    <m/>
    <x v="1"/>
    <m/>
  </r>
  <r>
    <n v="137"/>
    <n v="118"/>
    <x v="3"/>
    <x v="6"/>
    <s v="Digital representation of the topographic surface. Compiled from collections of elevation values that consist of topographic breaklines and masspoints. Grid cell spacing is 10 to 20 meters."/>
    <x v="2"/>
    <s v="yes"/>
    <m/>
    <m/>
    <m/>
    <s v="Theresa Burcsu"/>
    <s v="theresa.burcsu@oregon.gov"/>
    <m/>
    <m/>
    <x v="1"/>
    <m/>
  </r>
  <r>
    <n v="142"/>
    <n v="225"/>
    <x v="0"/>
    <x v="7"/>
    <s v="Horizontal and/or vertical points established to support surveying or mapping projects.  May be referenced to a datum and coordinate system or just locally defined (e.g., fixed point for site survey). May or may not have a physical marker."/>
    <x v="0"/>
    <s v="no"/>
    <m/>
    <m/>
    <m/>
    <s v="Theresa Burcsu"/>
    <s v="theresa.burcsu@oregon.gov"/>
    <m/>
    <m/>
    <x v="1"/>
    <m/>
  </r>
  <r>
    <n v="67"/>
    <n v="61"/>
    <x v="4"/>
    <x v="8"/>
    <s v="Official boundary of the State of Oregon."/>
    <x v="0"/>
    <m/>
    <m/>
    <m/>
    <m/>
    <s v="Theresa Burcsu"/>
    <s v="theresa.burcsu@oregon.gov"/>
    <m/>
    <m/>
    <x v="2"/>
    <s v="tied to national boundaries and coast lines and PLSS"/>
  </r>
  <r>
    <n v="11"/>
    <n v="17"/>
    <x v="4"/>
    <x v="9"/>
    <s v="Legal boundary of Oregon’s 36 counties."/>
    <x v="0"/>
    <m/>
    <m/>
    <m/>
    <s v="3 - neither unsure or sure"/>
    <s v="Theresa Burcsu"/>
    <s v="theresa.burcsu@oregon.gov"/>
    <m/>
    <m/>
    <x v="1"/>
    <s v="built from local data. Need to start somewhere."/>
  </r>
  <r>
    <n v="3"/>
    <n v="8"/>
    <x v="4"/>
    <x v="10"/>
    <s v="Area encompassing the variety of land ownerships &amp; management for a particular tribe."/>
    <x v="2"/>
    <m/>
    <m/>
    <m/>
    <m/>
    <s v="Theresa Burcsu"/>
    <s v="theresa.burcsu@oregon.gov"/>
    <s v="Next action: identify map service or data set to use on OSDL (no record is OSDL)"/>
    <m/>
    <x v="2"/>
    <s v="ownership, tied to national boundaries and PLSS"/>
  </r>
  <r>
    <n v="113"/>
    <n v="276"/>
    <x v="1"/>
    <x v="11"/>
    <s v="Lands held in trust for AI tribes"/>
    <x v="0"/>
    <s v="no"/>
    <m/>
    <m/>
    <m/>
    <s v="Theresa Burcsu"/>
    <s v="theresa.burcsu@oregon.gov"/>
    <m/>
    <m/>
    <x v="2"/>
    <m/>
  </r>
  <r>
    <n v="103"/>
    <n v="213"/>
    <x v="1"/>
    <x v="12"/>
    <s v="Area covered by each assessor's map"/>
    <x v="1"/>
    <s v="other"/>
    <m/>
    <m/>
    <m/>
    <s v="Theresa Burcsu"/>
    <s v="theresa.burcsu@oregon.gov"/>
    <s v="partially references geodetic control"/>
    <m/>
    <x v="3"/>
    <m/>
  </r>
  <r>
    <n v="104"/>
    <n v="188"/>
    <x v="1"/>
    <x v="13"/>
    <s v="Areas of land given by the federal government to western settlers."/>
    <x v="1"/>
    <s v="other"/>
    <m/>
    <m/>
    <m/>
    <s v="Theresa Burcsu"/>
    <s v="theresa.burcsu@oregon.gov"/>
    <s v="references PLSS, so partially references geodetic control"/>
    <m/>
    <x v="3"/>
    <m/>
  </r>
  <r>
    <n v="250"/>
    <m/>
    <x v="5"/>
    <x v="14"/>
    <s v="recommended for framework in 2015"/>
    <x v="0"/>
    <m/>
    <m/>
    <m/>
    <m/>
    <s v="Theresa Burcsu"/>
    <s v="theresa.burcsu@oregon.gov"/>
    <m/>
    <m/>
    <x v="2"/>
    <m/>
  </r>
  <r>
    <n v="253"/>
    <m/>
    <x v="3"/>
    <x v="15"/>
    <s v="recommended for framework in 2015"/>
    <x v="0"/>
    <m/>
    <m/>
    <m/>
    <m/>
    <s v="Theresa Burcsu"/>
    <s v="theresa.burcsu@oregon.gov"/>
    <m/>
    <m/>
    <x v="1"/>
    <s v="if contours, tier 2, if height points --&gt; tier 1"/>
  </r>
  <r>
    <n v="136"/>
    <n v="122"/>
    <x v="3"/>
    <x v="16"/>
    <s v="Contours defining constant depth under surface water bodies (lakes, oceans, reservoirs)"/>
    <x v="2"/>
    <s v="yes"/>
    <m/>
    <m/>
    <m/>
    <s v="Theresa Burcsu"/>
    <s v="theresa.burcsu@oregon.gov"/>
    <s v="Revise element name to &quot;bathymetry contours&quot;"/>
    <m/>
    <x v="2"/>
    <m/>
  </r>
  <r>
    <n v="155"/>
    <n v="165"/>
    <x v="6"/>
    <x v="17"/>
    <s v="Delineates areas at risk for flood occurrence at certain probability intervals, according to FEMA standards under the map modernization program."/>
    <x v="2"/>
    <m/>
    <m/>
    <m/>
    <m/>
    <s v="Theresa Burcsu"/>
    <s v="theresa.burcsu@oregon.gov"/>
    <m/>
    <m/>
    <x v="4"/>
    <s v="references surface height model and DEM and water flow models and climate"/>
  </r>
  <r>
    <n v="165"/>
    <n v="127"/>
    <x v="7"/>
    <x v="18"/>
    <s v="Areas delineating watersheds defined by drainage divides. Hydrologic unit delineation follows a standard defined by the U.S. Geological Survey and is the subject of a current mapping project led by BLM, as a partner in the PNW Hydrography Framework Cleari"/>
    <x v="2"/>
    <m/>
    <m/>
    <m/>
    <m/>
    <s v="Theresa Burcsu"/>
    <s v="theresa.burcsu@oregon.gov"/>
    <m/>
    <m/>
    <x v="2"/>
    <s v="references surface height model and DEM"/>
  </r>
  <r>
    <n v="246"/>
    <n v="194"/>
    <x v="8"/>
    <x v="19"/>
    <s v="Land areas that drain into lakes &amp; rivers used as public water supplies."/>
    <x v="2"/>
    <m/>
    <m/>
    <m/>
    <m/>
    <s v="Theresa Burcsu"/>
    <s v="theresa.burcsu@oregon.gov"/>
    <m/>
    <m/>
    <x v="4"/>
    <s v="extracted from HUCs"/>
  </r>
  <r>
    <n v="169"/>
    <n v="123"/>
    <x v="7"/>
    <x v="20"/>
    <s v="Natural and manmade channels of water flow (rivers, streams, creek, canals) regardless of flow regime."/>
    <x v="2"/>
    <m/>
    <m/>
    <s v="orthoimagery"/>
    <m/>
    <s v="Theresa Burcsu"/>
    <s v="theresa.burcsu@oregon.gov"/>
    <m/>
    <m/>
    <x v="2"/>
    <m/>
  </r>
  <r>
    <n v="206"/>
    <n v="18"/>
    <x v="9"/>
    <x v="21"/>
    <s v="County boundaries of neighboring states."/>
    <x v="0"/>
    <m/>
    <m/>
    <m/>
    <m/>
    <s v="Theresa Burcsu"/>
    <s v="theresa.burcsu@oregon.gov"/>
    <m/>
    <m/>
    <x v="1"/>
    <s v="hopefully built from local data. Need to integrate across state lines."/>
  </r>
  <r>
    <n v="7"/>
    <n v="11"/>
    <x v="4"/>
    <x v="22"/>
    <s v="Boundary of the incorporated area for a municipality"/>
    <x v="2"/>
    <m/>
    <m/>
    <m/>
    <m/>
    <s v="Theresa Burcsu"/>
    <s v="theresa.burcsu@oregon.gov"/>
    <m/>
    <m/>
    <x v="3"/>
    <s v="a local reference layer"/>
  </r>
  <r>
    <n v="10"/>
    <n v="16"/>
    <x v="4"/>
    <x v="23"/>
    <s v="Area enclosing extent of regional government."/>
    <x v="2"/>
    <m/>
    <m/>
    <m/>
    <m/>
    <s v="Theresa Burcsu"/>
    <s v="theresa.burcsu@oregon.gov"/>
    <m/>
    <m/>
    <x v="3"/>
    <s v="a local reference layer"/>
  </r>
  <r>
    <n v="43"/>
    <n v="42"/>
    <x v="4"/>
    <x v="24"/>
    <s v="Federal special management areas.  Dup of public land mgmt/stewardship?"/>
    <x v="2"/>
    <m/>
    <m/>
    <m/>
    <m/>
    <s v="Theresa Burcsu"/>
    <s v="theresa.burcsu@oregon.gov"/>
    <m/>
    <m/>
    <x v="4"/>
    <s v="land management"/>
  </r>
  <r>
    <n v="44"/>
    <n v="41"/>
    <x v="4"/>
    <x v="25"/>
    <s v="Boundaries of National Forests administered by the U.S. Forest Service. Includes outer boundary and boundary of inholdings that are not part of the forest."/>
    <x v="2"/>
    <m/>
    <m/>
    <m/>
    <m/>
    <s v="Theresa Burcsu"/>
    <s v="theresa.burcsu@oregon.gov"/>
    <m/>
    <m/>
    <x v="4"/>
    <s v="land management"/>
  </r>
  <r>
    <n v="51"/>
    <n v="70"/>
    <x v="4"/>
    <x v="26"/>
    <s v="Unincorporated areas, villages, hamets and rural communities.  Hamlets and villages have official boundaries."/>
    <x v="2"/>
    <m/>
    <m/>
    <m/>
    <m/>
    <s v="Theresa Burcsu"/>
    <s v="theresa.burcsu@oregon.gov"/>
    <m/>
    <m/>
    <x v="4"/>
    <m/>
  </r>
  <r>
    <n v="68"/>
    <n v="62"/>
    <x v="4"/>
    <x v="27"/>
    <s v="Boundaries that encompass state forests managed by ODF."/>
    <x v="2"/>
    <m/>
    <m/>
    <m/>
    <m/>
    <s v="Theresa Burcsu"/>
    <s v="theresa.burcsu@oregon.gov"/>
    <m/>
    <m/>
    <x v="4"/>
    <m/>
  </r>
  <r>
    <n v="69"/>
    <n v="63"/>
    <x v="4"/>
    <x v="28"/>
    <s v="Boundaries of state parks operated by the Parks and Recreation Dept."/>
    <x v="2"/>
    <m/>
    <m/>
    <m/>
    <m/>
    <s v="Theresa Burcsu"/>
    <s v="theresa.burcsu@oregon.gov"/>
    <m/>
    <m/>
    <x v="4"/>
    <m/>
  </r>
  <r>
    <n v="83"/>
    <n v="275"/>
    <x v="4"/>
    <x v="29"/>
    <s v="Congressionally designated wilderness areas"/>
    <x v="2"/>
    <m/>
    <m/>
    <m/>
    <m/>
    <s v="Theresa Burcsu"/>
    <s v="theresa.burcsu@oregon.gov"/>
    <m/>
    <m/>
    <x v="4"/>
    <m/>
  </r>
  <r>
    <n v="112"/>
    <n v="3"/>
    <x v="1"/>
    <x v="30"/>
    <s v="Taxlots defined by counties (and recognized by DOR) and defined on real property tax rolls with a unique ID."/>
    <x v="1"/>
    <s v="other"/>
    <m/>
    <m/>
    <m/>
    <s v="Theresa Burcsu"/>
    <s v="theresa.burcsu@oregon.gov"/>
    <s v="references PLSS, so partially references geodetic control"/>
    <m/>
    <x v="3"/>
    <m/>
  </r>
  <r>
    <n v="107"/>
    <n v="5"/>
    <x v="1"/>
    <x v="31"/>
    <s v="Parcels of land owned by federal, state, or local government agencies."/>
    <x v="3"/>
    <s v="don't know"/>
    <m/>
    <m/>
    <m/>
    <s v="Theresa Burcsu"/>
    <s v="theresa.burcsu@oregon.gov"/>
    <m/>
    <m/>
    <x v="2"/>
    <m/>
  </r>
  <r>
    <n v="109"/>
    <n v="6"/>
    <x v="1"/>
    <x v="32"/>
    <s v="Boundaries of state-owned properties with associated ownership info."/>
    <x v="3"/>
    <s v="don't know"/>
    <m/>
    <m/>
    <m/>
    <s v="Theresa Burcsu"/>
    <s v="theresa.burcsu@oregon.gov"/>
    <m/>
    <m/>
    <x v="2"/>
    <m/>
  </r>
  <r>
    <n v="251"/>
    <m/>
    <x v="5"/>
    <x v="33"/>
    <s v="recommended for framework in 2015"/>
    <x v="2"/>
    <m/>
    <m/>
    <m/>
    <m/>
    <s v="Theresa Burcsu"/>
    <s v="theresa.burcsu@oregon.gov"/>
    <m/>
    <m/>
    <x v="4"/>
    <m/>
  </r>
  <r>
    <n v="135"/>
    <n v="121"/>
    <x v="3"/>
    <x v="34"/>
    <s v="The compass direction toward which a sloped surface is facing."/>
    <x v="2"/>
    <s v="yes"/>
    <m/>
    <m/>
    <m/>
    <s v="Theresa Burcsu"/>
    <s v="theresa.burcsu@oregon.gov"/>
    <m/>
    <m/>
    <x v="2"/>
    <m/>
  </r>
  <r>
    <n v="138"/>
    <n v="240"/>
    <x v="3"/>
    <x v="35"/>
    <s v="Areas of elevation bands, e.g., 0-1000, 1000-2000, etc."/>
    <x v="2"/>
    <s v="yes"/>
    <m/>
    <m/>
    <m/>
    <s v="Theresa Burcsu"/>
    <s v="theresa.burcsu@oregon.gov"/>
    <m/>
    <m/>
    <x v="2"/>
    <m/>
  </r>
  <r>
    <n v="139"/>
    <n v="119"/>
    <x v="3"/>
    <x v="36"/>
    <s v="Contour intervals of constant elevation, ranging from 10' to 80'"/>
    <x v="2"/>
    <s v="yes"/>
    <m/>
    <m/>
    <m/>
    <s v="Theresa Burcsu"/>
    <s v="theresa.burcsu@oregon.gov"/>
    <m/>
    <m/>
    <x v="2"/>
    <m/>
  </r>
  <r>
    <n v="140"/>
    <n v="120"/>
    <x v="3"/>
    <x v="37"/>
    <s v="The average incline of an area of the surface expressed in degrees or as a percent."/>
    <x v="2"/>
    <s v="yes"/>
    <m/>
    <m/>
    <m/>
    <s v="Theresa Burcsu"/>
    <s v="theresa.burcsu@oregon.gov"/>
    <m/>
    <m/>
    <x v="2"/>
    <m/>
  </r>
  <r>
    <n v="143"/>
    <n v="141"/>
    <x v="10"/>
    <x v="38"/>
    <s v="Compilation of existing geologic mapping: includes bedrock type or unconsolidated deposits at/near the surface, age, lithologic description"/>
    <x v="2"/>
    <m/>
    <m/>
    <m/>
    <m/>
    <s v="Theresa Burcsu"/>
    <s v="theresa.burcsu@oregon.gov"/>
    <m/>
    <m/>
    <x v="3"/>
    <m/>
  </r>
  <r>
    <n v="144"/>
    <n v="143"/>
    <x v="10"/>
    <x v="39"/>
    <s v="Delineation of landforms following a classification scheme."/>
    <x v="2"/>
    <m/>
    <m/>
    <m/>
    <m/>
    <s v="Theresa Burcsu"/>
    <s v="theresa.burcsu@oregon.gov"/>
    <m/>
    <m/>
    <x v="4"/>
    <m/>
  </r>
  <r>
    <n v="159"/>
    <n v="254"/>
    <x v="6"/>
    <x v="40"/>
    <s v="The label of naturally occurring hazardous material (NOHM) is given to certain elements,_x000a_minerals, and materials of a varied geologic nature, e.g., coal, acid mine drainage, etc., found in_x000a_natural deposits or as contaminants that could have consequences o"/>
    <x v="2"/>
    <m/>
    <m/>
    <m/>
    <m/>
    <s v="Theresa Burcsu"/>
    <s v="theresa.burcsu@oregon.gov"/>
    <m/>
    <m/>
    <x v="4"/>
    <s v="Tier 3 if mapped using high precision GPS/sruvey and tied to elevation, otherwise tier 4 if modeled/classified/etc."/>
  </r>
  <r>
    <n v="166"/>
    <n v="124"/>
    <x v="7"/>
    <x v="41"/>
    <s v="All lakes, ponds, double-banked streams and other water bodies best represented as an area."/>
    <x v="2"/>
    <m/>
    <m/>
    <s v="orthoimagery"/>
    <m/>
    <s v="Theresa Burcsu"/>
    <s v="theresa.burcsu@oregon.gov"/>
    <m/>
    <m/>
    <x v="3"/>
    <m/>
  </r>
  <r>
    <n v="167"/>
    <n v="125"/>
    <x v="7"/>
    <x v="42"/>
    <s v="One or more shorelines for water bodies; one designated as the default."/>
    <x v="2"/>
    <m/>
    <m/>
    <s v="orthoimagery"/>
    <m/>
    <s v="Theresa Burcsu"/>
    <s v="theresa.burcsu@oregon.gov"/>
    <m/>
    <m/>
    <x v="3"/>
    <m/>
  </r>
  <r>
    <n v="168"/>
    <n v="126"/>
    <x v="7"/>
    <x v="43"/>
    <s v="Springs and other natural surface water features best represented by points."/>
    <x v="2"/>
    <m/>
    <m/>
    <s v="orthoimagery"/>
    <m/>
    <s v="Theresa Burcsu"/>
    <s v="theresa.burcsu@oregon.gov"/>
    <m/>
    <m/>
    <x v="4"/>
    <m/>
  </r>
  <r>
    <n v="248"/>
    <m/>
    <x v="7"/>
    <x v="44"/>
    <s v="recommended for framework in 2015"/>
    <x v="2"/>
    <m/>
    <m/>
    <m/>
    <m/>
    <s v="Theresa Burcsu"/>
    <s v="theresa.burcsu@oregon.gov"/>
    <m/>
    <m/>
    <x v="4"/>
    <s v="references USGS DRGs"/>
  </r>
  <r>
    <n v="249"/>
    <m/>
    <x v="7"/>
    <x v="45"/>
    <s v="recommended for framework in 2015"/>
    <x v="2"/>
    <m/>
    <m/>
    <s v="NHD"/>
    <m/>
    <s v="Theresa Burcsu"/>
    <s v="theresa.burcsu@oregon.gov"/>
    <m/>
    <m/>
    <x v="4"/>
    <s v="field mapped or located using other means"/>
  </r>
  <r>
    <n v="173"/>
    <n v="102"/>
    <x v="2"/>
    <x v="46"/>
    <s v="Scanned USGS topographic maps."/>
    <x v="0"/>
    <m/>
    <m/>
    <m/>
    <m/>
    <s v="Theresa Burcsu"/>
    <s v="theresa.burcsu@oregon.gov"/>
    <m/>
    <m/>
    <x v="3"/>
    <m/>
  </r>
  <r>
    <n v="183"/>
    <n v="83"/>
    <x v="11"/>
    <x v="47"/>
    <s v="Point locations of municipalities representing the approximate geographic center of the municipality for presentation at small scale."/>
    <x v="2"/>
    <m/>
    <m/>
    <m/>
    <m/>
    <s v="Theresa Burcsu"/>
    <s v="theresa.burcsu@oregon.gov"/>
    <m/>
    <m/>
    <x v="4"/>
    <m/>
  </r>
  <r>
    <n v="186"/>
    <n v="91"/>
    <x v="11"/>
    <x v="48"/>
    <s v="Locations of dams and related facilities."/>
    <x v="2"/>
    <m/>
    <m/>
    <m/>
    <m/>
    <s v="Theresa Burcsu"/>
    <s v="theresa.burcsu@oregon.gov"/>
    <m/>
    <m/>
    <x v="3"/>
    <s v="surveyed using high precision GPS"/>
  </r>
  <r>
    <n v="203"/>
    <n v="201"/>
    <x v="11"/>
    <x v="49"/>
    <s v="Facilities for wildfire monitoring and protection including lookout towers, supply locations, etc."/>
    <x v="2"/>
    <m/>
    <m/>
    <m/>
    <m/>
    <s v="Theresa Burcsu"/>
    <s v="theresa.burcsu@oregon.gov"/>
    <m/>
    <m/>
    <x v="4"/>
    <s v="references orthoimagery and other imagery or is surveyed by owner (GPS)"/>
  </r>
  <r>
    <n v="204"/>
    <n v="9"/>
    <x v="9"/>
    <x v="50"/>
    <s v="groups, tracts and others, defined by the U.S. Census Bureau. Demographic data collected by the Census Bureau are associated with the block groups and tracts."/>
    <x v="2"/>
    <m/>
    <m/>
    <m/>
    <m/>
    <s v="Theresa Burcsu"/>
    <s v="theresa.burcsu@oregon.gov"/>
    <m/>
    <m/>
    <x v="4"/>
    <m/>
  </r>
  <r>
    <n v="215"/>
    <n v="98"/>
    <x v="12"/>
    <x v="51"/>
    <s v="Structures for roads crossing over water bodies, topographic obstacles or other obstructions.  Structures that cross over roads, such as  railroad or pedestrian crossings."/>
    <x v="0"/>
    <m/>
    <m/>
    <m/>
    <m/>
    <s v="Theresa Burcsu"/>
    <s v="theresa.burcsu@oregon.gov"/>
    <m/>
    <m/>
    <x v="3"/>
    <s v="surveyed using high precision GPS"/>
  </r>
  <r>
    <n v="218"/>
    <n v="106"/>
    <x v="12"/>
    <x v="52"/>
    <s v="Locations designated for the take-off and landing of helicopters."/>
    <x v="0"/>
    <m/>
    <m/>
    <m/>
    <m/>
    <s v="Theresa Burcsu"/>
    <s v="theresa.burcsu@oregon.gov"/>
    <m/>
    <m/>
    <x v="3"/>
    <s v="surveyed using high precision GPS"/>
  </r>
  <r>
    <n v="219"/>
    <n v="107"/>
    <x v="12"/>
    <x v="53"/>
    <s v="Locations of lighthouses."/>
    <x v="0"/>
    <m/>
    <m/>
    <m/>
    <m/>
    <s v="Theresa Burcsu"/>
    <s v="theresa.burcsu@oregon.gov"/>
    <m/>
    <m/>
    <x v="3"/>
    <s v="surveyed using high precision GPS"/>
  </r>
  <r>
    <n v="223"/>
    <n v="105"/>
    <x v="12"/>
    <x v="54"/>
    <s v="Point locations of ocean or river ports operated to support the loading and unloading of waterborne cargo."/>
    <x v="0"/>
    <m/>
    <m/>
    <m/>
    <m/>
    <s v="Theresa Burcsu"/>
    <s v="theresa.burcsu@oregon.gov"/>
    <m/>
    <m/>
    <x v="3"/>
    <s v="surveyed using high precision GPS"/>
  </r>
  <r>
    <n v="224"/>
    <n v="97"/>
    <x v="12"/>
    <x v="55"/>
    <s v="Centerlines of railroad tracks."/>
    <x v="0"/>
    <m/>
    <m/>
    <m/>
    <m/>
    <s v="Theresa Burcsu"/>
    <s v="theresa.burcsu@oregon.gov"/>
    <m/>
    <m/>
    <x v="3"/>
    <s v="surveyed using high precision GPS"/>
  </r>
  <r>
    <n v="226"/>
    <n v="94"/>
    <x v="12"/>
    <x v="56"/>
    <s v="Centerlines includes all city, county, state and federal roads by 2006.  Private and trans features other than roads (trails, jeep trails, airports etc) will come after that, but we are coordinating with OEM to get this done.  Includes address ranges."/>
    <x v="0"/>
    <m/>
    <m/>
    <m/>
    <m/>
    <s v="Theresa Burcsu"/>
    <s v="theresa.burcsu@oregon.gov"/>
    <m/>
    <m/>
    <x v="3"/>
    <s v="surveyed using high precision GPS"/>
  </r>
  <r>
    <n v="229"/>
    <n v="111"/>
    <x v="12"/>
    <x v="57"/>
    <s v="Air traffic control beacons.  RADAR"/>
    <x v="0"/>
    <m/>
    <m/>
    <m/>
    <m/>
    <s v="Theresa Burcsu"/>
    <s v="theresa.burcsu@oregon.gov"/>
    <m/>
    <m/>
    <x v="3"/>
    <s v="surveyed using high precision GPS"/>
  </r>
  <r>
    <n v="214"/>
    <n v="110"/>
    <x v="12"/>
    <x v="58"/>
    <s v="Point locations of airports for representation at small scale."/>
    <x v="2"/>
    <m/>
    <m/>
    <m/>
    <m/>
    <s v="Theresa Burcsu"/>
    <s v="theresa.burcsu@oregon.gov"/>
    <m/>
    <m/>
    <x v="3"/>
    <s v="surveyed using high precision GPS"/>
  </r>
  <r>
    <n v="217"/>
    <n v="99"/>
    <x v="12"/>
    <x v="59"/>
    <s v="Structures constructed along side or under roads for drainage control associated with roads."/>
    <x v="2"/>
    <m/>
    <m/>
    <m/>
    <m/>
    <s v="Theresa Burcsu"/>
    <s v="theresa.burcsu@oregon.gov"/>
    <m/>
    <m/>
    <x v="3"/>
    <s v="surveyed using high precision GPS"/>
  </r>
  <r>
    <n v="222"/>
    <n v="109"/>
    <x v="12"/>
    <x v="60"/>
    <s v="Buildings or structures that may present a hazard to airplanes during landing or takeoff."/>
    <x v="2"/>
    <m/>
    <m/>
    <m/>
    <m/>
    <s v="Theresa Burcsu"/>
    <s v="theresa.burcsu@oregon.gov"/>
    <m/>
    <m/>
    <x v="3"/>
    <s v="surveyed using high precision GPS"/>
  </r>
  <r>
    <n v="8"/>
    <n v="14"/>
    <x v="4"/>
    <x v="61"/>
    <s v="Area west of the spine of the Coast Range (verify)."/>
    <x v="2"/>
    <m/>
    <m/>
    <m/>
    <m/>
    <s v="Theresa Burcsu"/>
    <s v="theresa.burcsu@oregon.gov"/>
    <m/>
    <m/>
    <x v="4"/>
    <m/>
  </r>
  <r>
    <n v="178"/>
    <n v="158"/>
    <x v="13"/>
    <x v="62"/>
    <s v="Characterization of the human use of land through the assignment of a land use classification for local parcels."/>
    <x v="2"/>
    <m/>
    <m/>
    <m/>
    <m/>
    <s v="Theresa Burcsu"/>
    <s v="theresa.burcsu@oregon.gov"/>
    <m/>
    <m/>
    <x v="4"/>
    <s v="references orthoimagery, satellite, and field mapping (GPS)"/>
  </r>
  <r>
    <n v="179"/>
    <n v="157"/>
    <x v="13"/>
    <x v="63"/>
    <s v="A categorization of the vegetative or non-vegetative cover at the surface. Land cover is differentiated from “land use” which classifies areas based on the use of the land. Update the 1990s NLCD effort?"/>
    <x v="2"/>
    <m/>
    <m/>
    <m/>
    <m/>
    <s v="Theresa Burcsu"/>
    <s v="theresa.burcsu@oregon.gov"/>
    <m/>
    <m/>
    <x v="4"/>
    <s v="references orthoimagery, satellite, and field mapping (GPS)"/>
  </r>
  <r>
    <n v="182"/>
    <n v="80"/>
    <x v="11"/>
    <x v="64"/>
    <s v="Point locations indicating the location of a site address. The location is defined based on mapping rules for a particular project (may be a tax lot centroid, building centroid, building entrance, or other defined location)  ."/>
    <x v="2"/>
    <m/>
    <m/>
    <m/>
    <m/>
    <s v="Theresa Burcsu"/>
    <s v="theresa.burcsu@oregon.gov"/>
    <m/>
    <m/>
    <x v="3"/>
    <m/>
  </r>
  <r>
    <n v="254"/>
    <m/>
    <x v="11"/>
    <x v="65"/>
    <s v="recommended for framework in 2015"/>
    <x v="2"/>
    <m/>
    <m/>
    <m/>
    <m/>
    <s v="Theresa Burcsu"/>
    <s v="theresa.burcsu@oregon.gov"/>
    <m/>
    <m/>
    <x v="4"/>
    <s v="references orthoimagery and other imagery or is surveyed by owner (GPS)"/>
  </r>
  <r>
    <n v="230"/>
    <n v="133"/>
    <x v="8"/>
    <x v="66"/>
    <s v="The facilities that form the infrastructure supporting the distribution of electrical power to individual buildings and sites. These features include poles, distribution lines, service lines, transformers, and other electric control facilities"/>
    <x v="2"/>
    <s v="yes"/>
    <m/>
    <s v="orthophoto"/>
    <m/>
    <s v="Theresa Burcsu"/>
    <s v="theresa.burcsu@oregon.gov"/>
    <m/>
    <m/>
    <x v="4"/>
    <s v="references orthoimagery and other imagery or is surveyed by owner (GPS)"/>
  </r>
  <r>
    <n v="231"/>
    <n v="129"/>
    <x v="8"/>
    <x v="67"/>
    <s v="The facilities that form the infrastructure supporting the generation and transmission of electrical power. Features may include power generation plants, transmission towers, substations, and transmission lines."/>
    <x v="2"/>
    <s v="yes"/>
    <m/>
    <s v="orthophoto"/>
    <m/>
    <s v="Theresa Burcsu"/>
    <s v="theresa.burcsu@oregon.gov"/>
    <m/>
    <m/>
    <x v="4"/>
    <s v="references orthoimagery and other imagery or is surveyed by owner (GPS)"/>
  </r>
  <r>
    <n v="232"/>
    <n v="135"/>
    <x v="8"/>
    <x v="68"/>
    <s v="All pipelines and associated facilities for the transport of natural gas from the point of supply to customer sites. Includes such features as transmission and distribution mains, valves, fittings, meters, etc."/>
    <x v="2"/>
    <s v="yes"/>
    <m/>
    <s v="orthophoto"/>
    <m/>
    <s v="Theresa Burcsu"/>
    <s v="theresa.burcsu@oregon.gov"/>
    <m/>
    <m/>
    <x v="4"/>
    <s v="references orthoimagery and other imagery or is surveyed by owner (GPS)"/>
  </r>
  <r>
    <n v="233"/>
    <n v="190"/>
    <x v="8"/>
    <x v="69"/>
    <s v="The infrastructure required to extract, process, and transmit oil and gas from sites of production to sites of consumption."/>
    <x v="2"/>
    <s v="yes"/>
    <m/>
    <s v="orthophoto"/>
    <m/>
    <s v="Theresa Burcsu"/>
    <s v="theresa.burcsu@oregon.gov"/>
    <m/>
    <m/>
    <x v="4"/>
    <s v="references orthoimagery and other imagery or is surveyed by owner (GPS)"/>
  </r>
  <r>
    <n v="234"/>
    <n v="191"/>
    <x v="8"/>
    <x v="70"/>
    <m/>
    <x v="2"/>
    <m/>
    <m/>
    <m/>
    <m/>
    <s v="Theresa Burcsu"/>
    <s v="theresa.burcsu@oregon.gov"/>
    <m/>
    <m/>
    <x v="4"/>
    <s v="references orthoimagery and other imagery or is surveyed by owner (GPS)"/>
  </r>
  <r>
    <n v="235"/>
    <n v="131"/>
    <x v="8"/>
    <x v="71"/>
    <s v="All facilities associated with collection and treatment of wastewater. Features include treatment plants, interceptor lines, sewer mains and laterals, lift stations, manholes, etc"/>
    <x v="2"/>
    <m/>
    <m/>
    <m/>
    <m/>
    <s v="Theresa Burcsu"/>
    <s v="theresa.burcsu@oregon.gov"/>
    <m/>
    <m/>
    <x v="4"/>
    <s v="references orthoimagery and other imagery or is surveyed by owner (GPS)"/>
  </r>
  <r>
    <n v="236"/>
    <n v="137"/>
    <x v="8"/>
    <x v="72"/>
    <s v="Locations of permitted septic systems."/>
    <x v="2"/>
    <m/>
    <m/>
    <m/>
    <m/>
    <s v="Theresa Burcsu"/>
    <s v="theresa.burcsu@oregon.gov"/>
    <m/>
    <m/>
    <x v="4"/>
    <s v="references orthoimagery and other imagery or is surveyed by owner (GPS)"/>
  </r>
  <r>
    <n v="237"/>
    <n v="192"/>
    <x v="8"/>
    <x v="73"/>
    <s v="Sanitary landfills and other waste disposal sites and transfer sites for temporary storage of waste."/>
    <x v="2"/>
    <m/>
    <m/>
    <m/>
    <m/>
    <s v="Theresa Burcsu"/>
    <s v="theresa.burcsu@oregon.gov"/>
    <m/>
    <m/>
    <x v="4"/>
    <s v="references orthoimagery and other imagery or is surveyed by owner (GPS)"/>
  </r>
  <r>
    <n v="239"/>
    <n v="132"/>
    <x v="8"/>
    <x v="74"/>
    <s v="Maintained storm sewers and drainage facilities designed to collect and control storm drainage in local areas. Includes underground storm sewers, catch basins, inlets, maintained open channels, retention ponds, etc."/>
    <x v="2"/>
    <m/>
    <m/>
    <m/>
    <m/>
    <s v="Theresa Burcsu"/>
    <s v="theresa.burcsu@oregon.gov"/>
    <m/>
    <m/>
    <x v="4"/>
    <s v="references orthoimagery and other imagery"/>
  </r>
  <r>
    <n v="240"/>
    <n v="130"/>
    <x v="8"/>
    <x v="75"/>
    <s v="All facilities supporting telecommunications, including cellular phone towers, telephone lines, and exchange boxes, as well as cable TV infrastructure."/>
    <x v="2"/>
    <m/>
    <m/>
    <m/>
    <m/>
    <s v="Theresa Burcsu"/>
    <s v="theresa.burcsu@oregon.gov"/>
    <m/>
    <m/>
    <x v="4"/>
    <s v="references orthoimagery and other imagery or is surveyed by owner (GPS)"/>
  </r>
  <r>
    <n v="244"/>
    <n v="219"/>
    <x v="8"/>
    <x v="76"/>
    <s v="All the water distribution facilities, including mains, hydrants, valves, service lines, pump stations, etc."/>
    <x v="2"/>
    <m/>
    <m/>
    <m/>
    <m/>
    <s v="Theresa Burcsu"/>
    <s v="theresa.burcsu@oregon.gov"/>
    <m/>
    <m/>
    <x v="4"/>
    <s v="references orthoimagery and other imagery"/>
  </r>
  <r>
    <n v="245"/>
    <n v="128"/>
    <x v="8"/>
    <x v="77"/>
    <s v="All facilities related to the supply and treatment of water from wells and reservoirs to the transmission of water (through major distribution mains) to the local distribution network."/>
    <x v="2"/>
    <m/>
    <m/>
    <m/>
    <m/>
    <s v="Theresa Burcsu"/>
    <s v="theresa.burcsu@oregon.gov"/>
    <m/>
    <m/>
    <x v="4"/>
    <s v="references orthoimagery and other imagery"/>
  </r>
  <r>
    <n v="13"/>
    <n v="19"/>
    <x v="4"/>
    <x v="78"/>
    <s v="Areas designated as scenic areas by Oregon"/>
    <x v="2"/>
    <m/>
    <m/>
    <m/>
    <m/>
    <s v="Theresa Burcsu"/>
    <s v="theresa.burcsu@oregon.gov"/>
    <m/>
    <m/>
    <x v="4"/>
    <s v="references state boundaries"/>
  </r>
  <r>
    <n v="20"/>
    <n v="71"/>
    <x v="4"/>
    <x v="79"/>
    <s v="The boundaries of the federal Congressional districts."/>
    <x v="2"/>
    <m/>
    <m/>
    <m/>
    <m/>
    <s v="Theresa Burcsu"/>
    <s v="theresa.burcsu@oregon.gov"/>
    <m/>
    <m/>
    <x v="4"/>
    <m/>
  </r>
  <r>
    <n v="21"/>
    <n v="12"/>
    <x v="4"/>
    <x v="80"/>
    <s v="The boundaries of districts for election of local  officials, such as judges, and members of city or county councils or commissions."/>
    <x v="2"/>
    <m/>
    <m/>
    <m/>
    <m/>
    <s v="Theresa Burcsu"/>
    <s v="theresa.burcsu@oregon.gov"/>
    <m/>
    <m/>
    <x v="4"/>
    <m/>
  </r>
  <r>
    <n v="22"/>
    <n v="64"/>
    <x v="4"/>
    <x v="81"/>
    <s v="The boundaries of state legislative districts (State House and Senate)."/>
    <x v="2"/>
    <m/>
    <m/>
    <m/>
    <m/>
    <s v="Theresa Burcsu"/>
    <s v="theresa.burcsu@oregon.gov"/>
    <m/>
    <m/>
    <x v="4"/>
    <m/>
  </r>
  <r>
    <n v="26"/>
    <n v="26"/>
    <x v="4"/>
    <x v="82"/>
    <s v="Boundaries of defined districts or regions delineated for the administrative operations of federal agencies."/>
    <x v="2"/>
    <m/>
    <m/>
    <m/>
    <m/>
    <s v="Theresa Burcsu"/>
    <s v="theresa.burcsu@oregon.gov"/>
    <s v="likely tied to geodetic in some locations, but not a majority, so I marked Q1 = no."/>
    <m/>
    <x v="4"/>
    <s v="land management"/>
  </r>
  <r>
    <n v="27"/>
    <n v="27"/>
    <x v="4"/>
    <x v="83"/>
    <s v="Areas designated by federal transportation agencies."/>
    <x v="2"/>
    <m/>
    <m/>
    <m/>
    <m/>
    <s v="Theresa Burcsu"/>
    <s v="theresa.burcsu@oregon.gov"/>
    <m/>
    <m/>
    <x v="4"/>
    <m/>
  </r>
  <r>
    <n v="28"/>
    <n v="28"/>
    <x v="4"/>
    <x v="84"/>
    <s v="Program bnds for ODF"/>
    <x v="2"/>
    <m/>
    <m/>
    <m/>
    <m/>
    <s v="Theresa Burcsu"/>
    <s v="theresa.burcsu@oregon.gov"/>
    <m/>
    <m/>
    <x v="4"/>
    <s v="land management"/>
  </r>
  <r>
    <n v="29"/>
    <n v="29"/>
    <x v="4"/>
    <x v="85"/>
    <s v="Program bnds for fish agencies"/>
    <x v="2"/>
    <m/>
    <m/>
    <m/>
    <m/>
    <s v="Theresa Burcsu"/>
    <s v="theresa.burcsu@oregon.gov"/>
    <m/>
    <m/>
    <x v="4"/>
    <s v="land management"/>
  </r>
  <r>
    <n v="30"/>
    <n v="30"/>
    <x v="4"/>
    <x v="86"/>
    <s v="Taxing district"/>
    <x v="2"/>
    <m/>
    <m/>
    <m/>
    <m/>
    <s v="Theresa Burcsu"/>
    <s v="theresa.burcsu@oregon.gov"/>
    <m/>
    <m/>
    <x v="4"/>
    <m/>
  </r>
  <r>
    <n v="31"/>
    <n v="233"/>
    <x v="4"/>
    <x v="87"/>
    <s v="Taxing districts for maintenance and operation of geothermal heating systems."/>
    <x v="2"/>
    <m/>
    <m/>
    <m/>
    <m/>
    <s v="Theresa Burcsu"/>
    <s v="theresa.burcsu@oregon.gov"/>
    <m/>
    <m/>
    <x v="4"/>
    <m/>
  </r>
  <r>
    <n v="32"/>
    <n v="31"/>
    <x v="4"/>
    <x v="88"/>
    <s v="Recreation areas along stream corridors."/>
    <x v="2"/>
    <m/>
    <m/>
    <m/>
    <m/>
    <s v="Theresa Burcsu"/>
    <s v="theresa.burcsu@oregon.gov"/>
    <m/>
    <m/>
    <x v="4"/>
    <s v="land management"/>
  </r>
  <r>
    <n v="33"/>
    <n v="32"/>
    <x v="4"/>
    <x v="89"/>
    <s v="Program bnds for groundwater mgmt"/>
    <x v="2"/>
    <m/>
    <m/>
    <m/>
    <m/>
    <s v="Theresa Burcsu"/>
    <s v="theresa.burcsu@oregon.gov"/>
    <m/>
    <m/>
    <x v="4"/>
    <m/>
  </r>
  <r>
    <n v="88"/>
    <n v="139"/>
    <x v="14"/>
    <x v="90"/>
    <s v="Freshwater habitat. 100K linear; 1:24k point"/>
    <x v="2"/>
    <m/>
    <m/>
    <m/>
    <m/>
    <s v="Theresa Burcsu"/>
    <s v="theresa.burcsu@oregon.gov"/>
    <m/>
    <m/>
    <x v="4"/>
    <m/>
  </r>
  <r>
    <n v="89"/>
    <n v="138"/>
    <x v="14"/>
    <x v="91"/>
    <s v="Occurrences are points based on sightings; fish habitat distribution is linear based on professional judgment."/>
    <x v="2"/>
    <m/>
    <m/>
    <m/>
    <m/>
    <s v="Theresa Burcsu"/>
    <s v="theresa.burcsu@oregon.gov"/>
    <m/>
    <m/>
    <x v="4"/>
    <m/>
  </r>
  <r>
    <n v="90"/>
    <n v="146"/>
    <x v="14"/>
    <x v="92"/>
    <s v="Existing vegetation includes current species, ranges, communities, structure.  Supports PNW ReGAP, LandFire, Risk Assessment, and the Oregon Forest Assessment."/>
    <x v="2"/>
    <m/>
    <m/>
    <m/>
    <m/>
    <s v="Theresa Burcsu"/>
    <s v="theresa.burcsu@oregon.gov"/>
    <m/>
    <m/>
    <x v="4"/>
    <m/>
  </r>
  <r>
    <n v="91"/>
    <n v="273"/>
    <x v="14"/>
    <x v="93"/>
    <s v="fish passage inventory preparatory to enterprise info system for fish health"/>
    <x v="2"/>
    <m/>
    <m/>
    <m/>
    <m/>
    <s v="Theresa Burcsu"/>
    <s v="theresa.burcsu@oregon.gov"/>
    <m/>
    <m/>
    <x v="4"/>
    <s v="classification of a tier 3 element (road centerlines, bridges, watercourses)"/>
  </r>
  <r>
    <n v="41"/>
    <n v="274"/>
    <x v="4"/>
    <x v="94"/>
    <s v="Buffer beyond reservation boundaries delineating hiring practices for transportation projects."/>
    <x v="2"/>
    <m/>
    <m/>
    <m/>
    <m/>
    <s v="Theresa Burcsu"/>
    <s v="theresa.burcsu@oregon.gov"/>
    <m/>
    <m/>
    <x v="4"/>
    <m/>
  </r>
  <r>
    <n v="45"/>
    <n v="34"/>
    <x v="4"/>
    <x v="95"/>
    <s v="Eight regions along county lines for natural hazards risk planning and assessment"/>
    <x v="2"/>
    <m/>
    <m/>
    <m/>
    <m/>
    <s v="Theresa Burcsu"/>
    <s v="theresa.burcsu@oregon.gov"/>
    <m/>
    <m/>
    <x v="4"/>
    <m/>
  </r>
  <r>
    <n v="47"/>
    <n v="45"/>
    <x v="4"/>
    <x v="96"/>
    <s v="Program bnd"/>
    <x v="2"/>
    <m/>
    <m/>
    <m/>
    <m/>
    <s v="Theresa Burcsu"/>
    <s v="theresa.burcsu@oregon.gov"/>
    <m/>
    <m/>
    <x v="4"/>
    <m/>
  </r>
  <r>
    <n v="48"/>
    <n v="270"/>
    <x v="4"/>
    <x v="97"/>
    <s v="areas delineated for open burning"/>
    <x v="2"/>
    <m/>
    <m/>
    <m/>
    <m/>
    <s v="Theresa Burcsu"/>
    <s v="theresa.burcsu@oregon.gov"/>
    <m/>
    <m/>
    <x v="4"/>
    <m/>
  </r>
  <r>
    <n v="56"/>
    <n v="54"/>
    <x v="4"/>
    <x v="98"/>
    <s v="Areas in national forests that are relatively undeveloped."/>
    <x v="2"/>
    <m/>
    <m/>
    <m/>
    <m/>
    <s v="Theresa Burcsu"/>
    <s v="theresa.burcsu@oregon.gov"/>
    <m/>
    <m/>
    <x v="4"/>
    <m/>
  </r>
  <r>
    <n v="57"/>
    <n v="55"/>
    <x v="4"/>
    <x v="99"/>
    <s v="Taxing districts for funding rural fire protection activities."/>
    <x v="2"/>
    <m/>
    <m/>
    <m/>
    <m/>
    <s v="Theresa Burcsu"/>
    <s v="theresa.burcsu@oregon.gov"/>
    <m/>
    <m/>
    <x v="4"/>
    <m/>
  </r>
  <r>
    <n v="58"/>
    <n v="218"/>
    <x v="4"/>
    <x v="100"/>
    <s v="Program boundaries for species recovery efforts."/>
    <x v="2"/>
    <m/>
    <m/>
    <m/>
    <m/>
    <s v="Theresa Burcsu"/>
    <s v="theresa.burcsu@oregon.gov"/>
    <m/>
    <m/>
    <x v="4"/>
    <m/>
  </r>
  <r>
    <n v="59"/>
    <n v="56"/>
    <x v="4"/>
    <x v="101"/>
    <s v="Taxing district for the provision of sanitary sewer services."/>
    <x v="2"/>
    <m/>
    <m/>
    <m/>
    <m/>
    <s v="Theresa Burcsu"/>
    <s v="theresa.burcsu@oregon.gov"/>
    <m/>
    <m/>
    <x v="4"/>
    <m/>
  </r>
  <r>
    <n v="60"/>
    <n v="57"/>
    <x v="4"/>
    <x v="102"/>
    <s v="Taxing districts delineating collection of schools with central governance and administration."/>
    <x v="2"/>
    <m/>
    <m/>
    <m/>
    <m/>
    <s v="Theresa Burcsu"/>
    <s v="theresa.burcsu@oregon.gov"/>
    <m/>
    <m/>
    <x v="4"/>
    <m/>
  </r>
  <r>
    <n v="61"/>
    <n v="58"/>
    <x v="4"/>
    <x v="103"/>
    <s v="These are taxing districts which are defined locally for a variety of purposes, including ambulance and fire districts."/>
    <x v="2"/>
    <m/>
    <m/>
    <m/>
    <m/>
    <s v="Theresa Burcsu"/>
    <s v="theresa.burcsu@oregon.gov"/>
    <m/>
    <m/>
    <x v="4"/>
    <m/>
  </r>
  <r>
    <n v="62"/>
    <n v="229"/>
    <x v="4"/>
    <x v="104"/>
    <s v="Areas designated under the Shellfish Management Program."/>
    <x v="2"/>
    <m/>
    <m/>
    <m/>
    <m/>
    <s v="Theresa Burcsu"/>
    <s v="theresa.burcsu@oregon.gov"/>
    <m/>
    <m/>
    <x v="4"/>
    <m/>
  </r>
  <r>
    <n v="63"/>
    <n v="59"/>
    <x v="4"/>
    <x v="105"/>
    <s v="Taxing district for conservation activities related to agricultural practices."/>
    <x v="2"/>
    <m/>
    <m/>
    <m/>
    <m/>
    <s v="Theresa Burcsu"/>
    <s v="theresa.burcsu@oregon.gov"/>
    <m/>
    <m/>
    <x v="4"/>
    <m/>
  </r>
  <r>
    <n v="64"/>
    <n v="241"/>
    <x v="4"/>
    <x v="106"/>
    <s v="Delineates election zones within each soil water conservation district"/>
    <x v="2"/>
    <m/>
    <m/>
    <m/>
    <m/>
    <s v="Theresa Burcsu"/>
    <s v="theresa.burcsu@oregon.gov"/>
    <m/>
    <m/>
    <x v="4"/>
    <m/>
  </r>
  <r>
    <n v="66"/>
    <n v="60"/>
    <x v="4"/>
    <x v="107"/>
    <s v="Administrative subdivisions of state agencies, including regions, districts, basins, etc."/>
    <x v="2"/>
    <m/>
    <m/>
    <m/>
    <m/>
    <s v="Theresa Burcsu"/>
    <s v="theresa.burcsu@oregon.gov"/>
    <m/>
    <m/>
    <x v="4"/>
    <m/>
  </r>
  <r>
    <n v="76"/>
    <n v="73"/>
    <x v="4"/>
    <x v="108"/>
    <s v="Vegetation Lines define taxable lands along the coast.  Land seaward of the line is exempt from taxation but improvements are taxable"/>
    <x v="2"/>
    <m/>
    <m/>
    <m/>
    <m/>
    <s v="Theresa Burcsu"/>
    <s v="theresa.burcsu@oregon.gov"/>
    <m/>
    <m/>
    <x v="4"/>
    <m/>
  </r>
  <r>
    <n v="84"/>
    <n v="78"/>
    <x v="4"/>
    <x v="109"/>
    <s v="Hunt unit boundaries."/>
    <x v="2"/>
    <m/>
    <m/>
    <m/>
    <m/>
    <s v="Theresa Burcsu"/>
    <s v="theresa.burcsu@oregon.gov"/>
    <m/>
    <m/>
    <x v="4"/>
    <m/>
  </r>
  <r>
    <n v="85"/>
    <n v="101"/>
    <x v="4"/>
    <x v="110"/>
    <s v="Areas defined by a local jurisdiction which define acceptable types of development.  Includes UGBs."/>
    <x v="2"/>
    <m/>
    <m/>
    <m/>
    <m/>
    <s v="Theresa Burcsu"/>
    <s v="theresa.burcsu@oregon.gov"/>
    <m/>
    <m/>
    <x v="4"/>
    <m/>
  </r>
  <r>
    <n v="86"/>
    <n v="140"/>
    <x v="14"/>
    <x v="111"/>
    <s v="event attribute of watercourses"/>
    <x v="2"/>
    <m/>
    <m/>
    <m/>
    <m/>
    <s v="Theresa Burcsu"/>
    <s v="theresa.burcsu@oregon.gov"/>
    <m/>
    <m/>
    <x v="4"/>
    <m/>
  </r>
  <r>
    <n v="87"/>
    <n v="145"/>
    <x v="14"/>
    <x v="112"/>
    <s v="event attribute of watercourses"/>
    <x v="2"/>
    <m/>
    <m/>
    <m/>
    <m/>
    <s v="Theresa Burcsu"/>
    <s v="theresa.burcsu@oregon.gov"/>
    <m/>
    <m/>
    <x v="4"/>
    <s v="modeled/classified data"/>
  </r>
  <r>
    <n v="100"/>
    <n v="242"/>
    <x v="14"/>
    <x v="113"/>
    <s v="Local wetlands inventories"/>
    <x v="2"/>
    <m/>
    <m/>
    <m/>
    <m/>
    <s v="Theresa Burcsu"/>
    <s v="theresa.burcsu@oregon.gov"/>
    <m/>
    <m/>
    <x v="4"/>
    <s v="digitized"/>
  </r>
  <r>
    <n v="101"/>
    <n v="147"/>
    <x v="14"/>
    <x v="114"/>
    <s v="1:24k distribution of wetlands, classified by wetland type (Cowardin, national standard), by HGM (HydroGeoMorphic type, national standard), and by vegetation type (NVC, Ecological System, national standard)."/>
    <x v="2"/>
    <m/>
    <m/>
    <m/>
    <m/>
    <s v="Theresa Burcsu"/>
    <s v="theresa.burcsu@oregon.gov"/>
    <m/>
    <m/>
    <x v="4"/>
    <s v="digitized"/>
  </r>
  <r>
    <n v="110"/>
    <n v="221"/>
    <x v="1"/>
    <x v="115"/>
    <s v="Image of plat map showing subdivisions with blocks and lots."/>
    <x v="0"/>
    <s v="no"/>
    <m/>
    <m/>
    <m/>
    <s v="Theresa Burcsu"/>
    <s v="theresa.burcsu@oregon.gov"/>
    <m/>
    <m/>
    <x v="4"/>
    <s v="land us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38" firstHeaderRow="1" firstDataRow="2" firstDataCol="1"/>
  <pivotFields count="16">
    <pivotField showAll="0"/>
    <pivotField showAll="0"/>
    <pivotField axis="axisRow" showAll="0" defaultSubtotal="0">
      <items count="15">
        <item x="4"/>
        <item x="14"/>
        <item x="1"/>
        <item x="5"/>
        <item x="3"/>
        <item x="0"/>
        <item x="10"/>
        <item x="6"/>
        <item x="7"/>
        <item x="2"/>
        <item x="13"/>
        <item x="11"/>
        <item x="9"/>
        <item x="12"/>
        <item x="8"/>
      </items>
    </pivotField>
    <pivotField axis="axisRow" showAll="0">
      <items count="117">
        <item x="2"/>
        <item x="3"/>
        <item x="4"/>
        <item x="64"/>
        <item x="58"/>
        <item x="10"/>
        <item x="111"/>
        <item x="112"/>
        <item x="90"/>
        <item x="91"/>
        <item x="34"/>
        <item x="12"/>
        <item x="16"/>
        <item x="51"/>
        <item x="50"/>
        <item x="47"/>
        <item x="22"/>
        <item x="61"/>
        <item x="23"/>
        <item x="9"/>
        <item x="21"/>
        <item x="59"/>
        <item x="48"/>
        <item x="78"/>
        <item x="6"/>
        <item x="13"/>
        <item x="46"/>
        <item x="79"/>
        <item x="80"/>
        <item x="81"/>
        <item x="66"/>
        <item x="67"/>
        <item x="35"/>
        <item x="36"/>
        <item x="92"/>
        <item x="82"/>
        <item x="83"/>
        <item x="84"/>
        <item x="85"/>
        <item x="93"/>
        <item x="17"/>
        <item x="86"/>
        <item x="68"/>
        <item x="1"/>
        <item x="0"/>
        <item x="38"/>
        <item x="39"/>
        <item x="87"/>
        <item x="88"/>
        <item x="89"/>
        <item x="52"/>
        <item x="18"/>
        <item x="62"/>
        <item x="63"/>
        <item x="53"/>
        <item x="94"/>
        <item x="24"/>
        <item x="25"/>
        <item x="95"/>
        <item x="40"/>
        <item x="60"/>
        <item x="15"/>
        <item x="69"/>
        <item x="96"/>
        <item x="97"/>
        <item x="7"/>
        <item x="26"/>
        <item x="5"/>
        <item x="54"/>
        <item x="31"/>
        <item x="55"/>
        <item x="70"/>
        <item x="56"/>
        <item x="98"/>
        <item x="99"/>
        <item x="100"/>
        <item x="101"/>
        <item x="71"/>
        <item x="102"/>
        <item x="72"/>
        <item x="103"/>
        <item x="104"/>
        <item x="14"/>
        <item x="65"/>
        <item x="33"/>
        <item x="37"/>
        <item x="105"/>
        <item x="106"/>
        <item x="73"/>
        <item x="107"/>
        <item x="8"/>
        <item x="27"/>
        <item x="28"/>
        <item x="32"/>
        <item x="74"/>
        <item x="45"/>
        <item x="115"/>
        <item x="30"/>
        <item x="75"/>
        <item x="11"/>
        <item x="108"/>
        <item x="57"/>
        <item x="41"/>
        <item x="42"/>
        <item x="76"/>
        <item x="43"/>
        <item x="77"/>
        <item x="19"/>
        <item x="44"/>
        <item x="20"/>
        <item x="113"/>
        <item x="114"/>
        <item x="29"/>
        <item x="49"/>
        <item x="109"/>
        <item x="110"/>
        <item t="default"/>
      </items>
    </pivotField>
    <pivotField showAll="0"/>
    <pivotField axis="axisCol" showAll="0">
      <items count="5">
        <item h="1" x="3"/>
        <item h="1" x="2"/>
        <item x="1"/>
        <item x="0"/>
        <item t="default"/>
      </items>
    </pivotField>
    <pivotField showAll="0"/>
    <pivotField showAll="0"/>
    <pivotField showAll="0"/>
    <pivotField showAll="0"/>
    <pivotField showAll="0"/>
    <pivotField showAll="0"/>
    <pivotField showAll="0"/>
    <pivotField showAll="0"/>
    <pivotField dataField="1" showAll="0">
      <items count="6">
        <item x="0"/>
        <item x="1"/>
        <item x="2"/>
        <item x="3"/>
        <item x="4"/>
        <item t="default"/>
      </items>
    </pivotField>
    <pivotField showAll="0"/>
  </pivotFields>
  <rowFields count="2">
    <field x="2"/>
    <field x="3"/>
  </rowFields>
  <rowItems count="34">
    <i>
      <x/>
    </i>
    <i r="1">
      <x v="19"/>
    </i>
    <i r="1">
      <x v="90"/>
    </i>
    <i>
      <x v="2"/>
    </i>
    <i r="1">
      <x v="11"/>
    </i>
    <i r="1">
      <x v="25"/>
    </i>
    <i r="1">
      <x v="43"/>
    </i>
    <i r="1">
      <x v="67"/>
    </i>
    <i r="1">
      <x v="96"/>
    </i>
    <i r="1">
      <x v="97"/>
    </i>
    <i r="1">
      <x v="99"/>
    </i>
    <i>
      <x v="3"/>
    </i>
    <i r="1">
      <x v="82"/>
    </i>
    <i>
      <x v="4"/>
    </i>
    <i r="1">
      <x v="61"/>
    </i>
    <i>
      <x v="5"/>
    </i>
    <i r="1">
      <x v="44"/>
    </i>
    <i r="1">
      <x v="65"/>
    </i>
    <i>
      <x v="9"/>
    </i>
    <i r="1">
      <x/>
    </i>
    <i r="1">
      <x v="1"/>
    </i>
    <i r="1">
      <x v="2"/>
    </i>
    <i r="1">
      <x v="26"/>
    </i>
    <i>
      <x v="12"/>
    </i>
    <i r="1">
      <x v="20"/>
    </i>
    <i>
      <x v="13"/>
    </i>
    <i r="1">
      <x v="13"/>
    </i>
    <i r="1">
      <x v="50"/>
    </i>
    <i r="1">
      <x v="54"/>
    </i>
    <i r="1">
      <x v="68"/>
    </i>
    <i r="1">
      <x v="70"/>
    </i>
    <i r="1">
      <x v="72"/>
    </i>
    <i r="1">
      <x v="101"/>
    </i>
    <i t="grand">
      <x/>
    </i>
  </rowItems>
  <colFields count="1">
    <field x="5"/>
  </colFields>
  <colItems count="3">
    <i>
      <x v="2"/>
    </i>
    <i>
      <x v="3"/>
    </i>
    <i t="grand">
      <x/>
    </i>
  </colItems>
  <dataFields count="1">
    <dataField name="Max of TB's Ideal Tier" fld="14" subtotal="max" baseField="2" baseItem="2"/>
  </dataFields>
  <formats count="3">
    <format dxfId="2">
      <pivotArea outline="0" collapsedLevelsAreSubtotals="1" fieldPosition="0"/>
    </format>
    <format dxfId="1">
      <pivotArea dataOnly="0" labelOnly="1" fieldPosition="0">
        <references count="1">
          <reference field="5"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election activeCell="D4" sqref="D4"/>
    </sheetView>
  </sheetViews>
  <sheetFormatPr defaultRowHeight="15" x14ac:dyDescent="0.25"/>
  <cols>
    <col min="1" max="1" width="10.7109375" bestFit="1" customWidth="1"/>
    <col min="2" max="2" width="10.7109375" customWidth="1"/>
  </cols>
  <sheetData>
    <row r="1" spans="1:4" x14ac:dyDescent="0.25">
      <c r="A1" t="s">
        <v>536</v>
      </c>
      <c r="B1" t="s">
        <v>541</v>
      </c>
      <c r="C1" t="s">
        <v>537</v>
      </c>
      <c r="D1" t="s">
        <v>538</v>
      </c>
    </row>
    <row r="2" spans="1:4" x14ac:dyDescent="0.25">
      <c r="A2" s="5">
        <v>42663</v>
      </c>
      <c r="B2" s="6" t="s">
        <v>542</v>
      </c>
      <c r="C2" t="s">
        <v>539</v>
      </c>
      <c r="D2" t="s">
        <v>540</v>
      </c>
    </row>
    <row r="3" spans="1:4" x14ac:dyDescent="0.25">
      <c r="A3" s="5">
        <v>42668</v>
      </c>
      <c r="B3">
        <v>0.2</v>
      </c>
      <c r="C3" t="s">
        <v>539</v>
      </c>
      <c r="D3" t="s">
        <v>601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4" sqref="B24"/>
    </sheetView>
  </sheetViews>
  <sheetFormatPr defaultRowHeight="15" x14ac:dyDescent="0.25"/>
  <cols>
    <col min="1" max="1" width="10.85546875" bestFit="1" customWidth="1"/>
    <col min="2" max="2" width="92" bestFit="1" customWidth="1"/>
  </cols>
  <sheetData>
    <row r="1" spans="1:4" x14ac:dyDescent="0.25">
      <c r="A1" s="30" t="s">
        <v>544</v>
      </c>
      <c r="B1" s="31"/>
    </row>
    <row r="2" spans="1:4" x14ac:dyDescent="0.25">
      <c r="A2" s="10" t="s">
        <v>9</v>
      </c>
      <c r="B2" s="11" t="s">
        <v>545</v>
      </c>
    </row>
    <row r="3" spans="1:4" x14ac:dyDescent="0.25">
      <c r="A3" s="10" t="s">
        <v>511</v>
      </c>
      <c r="B3" s="11" t="s">
        <v>546</v>
      </c>
    </row>
    <row r="4" spans="1:4" x14ac:dyDescent="0.25">
      <c r="A4" s="10" t="s">
        <v>512</v>
      </c>
      <c r="B4" s="11" t="s">
        <v>547</v>
      </c>
    </row>
    <row r="5" spans="1:4" ht="15.75" thickBot="1" x14ac:dyDescent="0.3">
      <c r="A5" s="12" t="s">
        <v>528</v>
      </c>
      <c r="B5" s="13" t="s">
        <v>548</v>
      </c>
    </row>
    <row r="7" spans="1:4" ht="15.75" thickBot="1" x14ac:dyDescent="0.3"/>
    <row r="8" spans="1:4" x14ac:dyDescent="0.25">
      <c r="A8" s="30" t="s">
        <v>549</v>
      </c>
      <c r="B8" s="31"/>
    </row>
    <row r="9" spans="1:4" x14ac:dyDescent="0.25">
      <c r="A9" s="10" t="s">
        <v>9</v>
      </c>
      <c r="B9" s="11" t="s">
        <v>553</v>
      </c>
    </row>
    <row r="10" spans="1:4" x14ac:dyDescent="0.25">
      <c r="A10" s="10" t="s">
        <v>511</v>
      </c>
      <c r="B10" s="11" t="s">
        <v>550</v>
      </c>
    </row>
    <row r="11" spans="1:4" x14ac:dyDescent="0.25">
      <c r="A11" s="10" t="s">
        <v>512</v>
      </c>
      <c r="B11" s="11" t="s">
        <v>551</v>
      </c>
    </row>
    <row r="12" spans="1:4" ht="15.75" thickBot="1" x14ac:dyDescent="0.3">
      <c r="A12" s="12" t="s">
        <v>528</v>
      </c>
      <c r="B12" s="13" t="s">
        <v>548</v>
      </c>
    </row>
    <row r="14" spans="1:4" ht="15.75" thickBot="1" x14ac:dyDescent="0.3"/>
    <row r="15" spans="1:4" x14ac:dyDescent="0.25">
      <c r="A15" s="30" t="s">
        <v>517</v>
      </c>
      <c r="B15" s="31"/>
      <c r="C15" s="9"/>
      <c r="D15" s="9"/>
    </row>
    <row r="16" spans="1:4" x14ac:dyDescent="0.25">
      <c r="A16" s="10"/>
      <c r="B16" s="15" t="s">
        <v>562</v>
      </c>
    </row>
    <row r="17" spans="1:2" x14ac:dyDescent="0.25">
      <c r="A17" s="16">
        <v>0</v>
      </c>
      <c r="B17" s="11" t="s">
        <v>556</v>
      </c>
    </row>
    <row r="18" spans="1:2" x14ac:dyDescent="0.25">
      <c r="A18" s="16">
        <v>1</v>
      </c>
      <c r="B18" s="11" t="s">
        <v>557</v>
      </c>
    </row>
    <row r="19" spans="1:2" x14ac:dyDescent="0.25">
      <c r="A19" s="16">
        <v>2</v>
      </c>
      <c r="B19" s="11" t="s">
        <v>558</v>
      </c>
    </row>
    <row r="20" spans="1:2" x14ac:dyDescent="0.25">
      <c r="A20" s="16">
        <v>3</v>
      </c>
      <c r="B20" s="11" t="s">
        <v>559</v>
      </c>
    </row>
    <row r="21" spans="1:2" x14ac:dyDescent="0.25">
      <c r="A21" s="16">
        <v>4</v>
      </c>
      <c r="B21" s="11" t="s">
        <v>560</v>
      </c>
    </row>
    <row r="22" spans="1:2" ht="15.75" thickBot="1" x14ac:dyDescent="0.3">
      <c r="A22" s="17" t="s">
        <v>516</v>
      </c>
      <c r="B22" s="13" t="s">
        <v>561</v>
      </c>
    </row>
    <row r="23" spans="1:2" ht="15.75" thickBot="1" x14ac:dyDescent="0.3"/>
    <row r="24" spans="1:2" ht="51.75" thickBot="1" x14ac:dyDescent="0.3">
      <c r="A24" s="18" t="s">
        <v>543</v>
      </c>
      <c r="B24" s="19" t="s">
        <v>555</v>
      </c>
    </row>
    <row r="25" spans="1:2" ht="15.75" thickBot="1" x14ac:dyDescent="0.3"/>
    <row r="26" spans="1:2" ht="26.25" thickBot="1" x14ac:dyDescent="0.3">
      <c r="A26" s="18" t="s">
        <v>529</v>
      </c>
      <c r="B26" s="19" t="s">
        <v>554</v>
      </c>
    </row>
  </sheetData>
  <mergeCells count="3">
    <mergeCell ref="A1:B1"/>
    <mergeCell ref="A8:B8"/>
    <mergeCell ref="A15:B1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63"/>
  <sheetViews>
    <sheetView tabSelected="1" workbookViewId="0">
      <pane xSplit="5" ySplit="2" topLeftCell="N143" activePane="bottomRight" state="frozenSplit"/>
      <selection pane="topRight" activeCell="G1" sqref="G1"/>
      <selection pane="bottomLeft" activeCell="A8" sqref="A8"/>
      <selection pane="bottomRight" activeCell="P146" sqref="P146"/>
    </sheetView>
  </sheetViews>
  <sheetFormatPr defaultColWidth="41.42578125" defaultRowHeight="15" x14ac:dyDescent="0.25"/>
  <cols>
    <col min="1" max="1" width="9.7109375" style="1" bestFit="1" customWidth="1"/>
    <col min="2" max="2" width="4" style="1" bestFit="1" customWidth="1"/>
    <col min="3" max="3" width="18.140625" style="1" bestFit="1" customWidth="1"/>
    <col min="4" max="4" width="37.140625" style="1" customWidth="1"/>
    <col min="5" max="5" width="38.28515625" style="1" customWidth="1"/>
    <col min="6" max="8" width="17.140625" style="8" customWidth="1"/>
    <col min="9" max="9" width="25.28515625" style="8" customWidth="1"/>
    <col min="10" max="10" width="16.85546875" style="8" customWidth="1"/>
    <col min="11" max="11" width="14.42578125" style="8" customWidth="1"/>
    <col min="12" max="12" width="16.140625" style="1" customWidth="1"/>
    <col min="13" max="13" width="37.5703125" style="1" customWidth="1"/>
    <col min="14" max="14" width="11.5703125" style="1" customWidth="1"/>
    <col min="15" max="15" width="18" style="27" bestFit="1" customWidth="1"/>
    <col min="16" max="16384" width="41.42578125" style="1"/>
  </cols>
  <sheetData>
    <row r="1" spans="1:16" x14ac:dyDescent="0.25">
      <c r="F1" s="3" t="s">
        <v>518</v>
      </c>
      <c r="G1" s="3" t="s">
        <v>519</v>
      </c>
      <c r="H1" s="3" t="s">
        <v>520</v>
      </c>
      <c r="I1" s="3" t="s">
        <v>521</v>
      </c>
      <c r="J1" s="3" t="s">
        <v>522</v>
      </c>
      <c r="K1" s="3" t="s">
        <v>522</v>
      </c>
      <c r="L1" s="3" t="s">
        <v>523</v>
      </c>
      <c r="M1" s="3" t="s">
        <v>526</v>
      </c>
      <c r="O1" s="32"/>
      <c r="P1" s="32"/>
    </row>
    <row r="2" spans="1:16" s="3" customFormat="1" ht="38.25" x14ac:dyDescent="0.25">
      <c r="A2" s="3" t="s">
        <v>0</v>
      </c>
      <c r="B2" s="3" t="s">
        <v>1</v>
      </c>
      <c r="C2" s="3" t="s">
        <v>2</v>
      </c>
      <c r="D2" s="3" t="s">
        <v>3</v>
      </c>
      <c r="E2" s="3" t="s">
        <v>4</v>
      </c>
      <c r="F2" s="9" t="s">
        <v>510</v>
      </c>
      <c r="G2" s="9" t="s">
        <v>513</v>
      </c>
      <c r="H2" s="9" t="s">
        <v>517</v>
      </c>
      <c r="I2" s="9" t="s">
        <v>543</v>
      </c>
      <c r="J2" s="9" t="s">
        <v>529</v>
      </c>
      <c r="K2" s="9" t="s">
        <v>524</v>
      </c>
      <c r="L2" s="3" t="s">
        <v>525</v>
      </c>
      <c r="M2" s="3" t="s">
        <v>527</v>
      </c>
      <c r="N2" s="3" t="s">
        <v>5</v>
      </c>
      <c r="O2" s="3" t="s">
        <v>604</v>
      </c>
      <c r="P2" s="3" t="s">
        <v>605</v>
      </c>
    </row>
    <row r="3" spans="1:16" ht="60" x14ac:dyDescent="0.25">
      <c r="A3" s="1">
        <v>170</v>
      </c>
      <c r="B3" s="1">
        <v>114</v>
      </c>
      <c r="C3" s="1" t="s">
        <v>342</v>
      </c>
      <c r="D3" s="1" t="s">
        <v>343</v>
      </c>
      <c r="E3" s="1" t="s">
        <v>344</v>
      </c>
      <c r="L3" s="7"/>
      <c r="O3" s="8">
        <v>2</v>
      </c>
      <c r="P3" s="1" t="s">
        <v>571</v>
      </c>
    </row>
    <row r="4" spans="1:16" ht="106.5" customHeight="1" x14ac:dyDescent="0.25">
      <c r="A4" s="1">
        <v>171</v>
      </c>
      <c r="B4" s="1">
        <v>115</v>
      </c>
      <c r="C4" s="1" t="s">
        <v>342</v>
      </c>
      <c r="D4" s="1" t="s">
        <v>345</v>
      </c>
      <c r="E4" s="1" t="s">
        <v>346</v>
      </c>
      <c r="L4" s="7"/>
      <c r="O4" s="8">
        <v>2</v>
      </c>
      <c r="P4" s="1" t="s">
        <v>571</v>
      </c>
    </row>
    <row r="5" spans="1:16" x14ac:dyDescent="0.25">
      <c r="A5" s="1">
        <v>172</v>
      </c>
      <c r="B5" s="1">
        <v>117</v>
      </c>
      <c r="C5" s="1" t="s">
        <v>342</v>
      </c>
      <c r="D5" s="1" t="s">
        <v>347</v>
      </c>
      <c r="E5" s="1" t="s">
        <v>348</v>
      </c>
      <c r="L5" s="7"/>
      <c r="O5" s="8">
        <v>2</v>
      </c>
      <c r="P5" s="1" t="s">
        <v>571</v>
      </c>
    </row>
    <row r="6" spans="1:16" ht="30" x14ac:dyDescent="0.25">
      <c r="A6" s="1">
        <v>147</v>
      </c>
      <c r="B6" s="1">
        <v>255</v>
      </c>
      <c r="C6" s="1" t="s">
        <v>294</v>
      </c>
      <c r="D6" s="1" t="s">
        <v>295</v>
      </c>
      <c r="E6" s="1" t="s">
        <v>296</v>
      </c>
      <c r="L6" s="7"/>
      <c r="O6" s="8">
        <v>4</v>
      </c>
    </row>
    <row r="7" spans="1:16" ht="90" x14ac:dyDescent="0.25">
      <c r="A7" s="1">
        <v>182</v>
      </c>
      <c r="B7" s="1">
        <v>80</v>
      </c>
      <c r="C7" s="1" t="s">
        <v>368</v>
      </c>
      <c r="D7" s="1" t="s">
        <v>369</v>
      </c>
      <c r="E7" s="1" t="s">
        <v>370</v>
      </c>
      <c r="L7" s="7"/>
      <c r="O7" s="8">
        <v>4</v>
      </c>
    </row>
    <row r="8" spans="1:16" ht="85.5" customHeight="1" x14ac:dyDescent="0.25">
      <c r="A8" s="1">
        <v>213</v>
      </c>
      <c r="B8" s="1">
        <v>95</v>
      </c>
      <c r="C8" s="1" t="s">
        <v>432</v>
      </c>
      <c r="D8" s="1" t="s">
        <v>433</v>
      </c>
      <c r="E8" s="1" t="s">
        <v>434</v>
      </c>
      <c r="L8" s="7"/>
      <c r="O8" s="8">
        <v>4</v>
      </c>
    </row>
    <row r="9" spans="1:16" ht="30" x14ac:dyDescent="0.25">
      <c r="A9" s="1">
        <v>1</v>
      </c>
      <c r="B9" s="1">
        <v>216</v>
      </c>
      <c r="C9" s="1" t="s">
        <v>6</v>
      </c>
      <c r="D9" s="1" t="s">
        <v>7</v>
      </c>
      <c r="E9" s="1" t="s">
        <v>8</v>
      </c>
      <c r="L9" s="7"/>
      <c r="M9" s="4"/>
      <c r="O9" s="8">
        <v>4</v>
      </c>
    </row>
    <row r="10" spans="1:16" ht="30" x14ac:dyDescent="0.25">
      <c r="A10" s="1">
        <v>2</v>
      </c>
      <c r="B10" s="1">
        <v>205</v>
      </c>
      <c r="C10" s="1" t="s">
        <v>6</v>
      </c>
      <c r="D10" s="1" t="s">
        <v>10</v>
      </c>
      <c r="E10" s="1" t="s">
        <v>11</v>
      </c>
      <c r="L10" s="7"/>
      <c r="O10" s="8">
        <v>4</v>
      </c>
    </row>
    <row r="11" spans="1:16" ht="30" x14ac:dyDescent="0.25">
      <c r="A11" s="1">
        <v>214</v>
      </c>
      <c r="B11" s="1">
        <v>110</v>
      </c>
      <c r="C11" s="1" t="s">
        <v>432</v>
      </c>
      <c r="D11" s="1" t="s">
        <v>435</v>
      </c>
      <c r="E11" s="1" t="s">
        <v>436</v>
      </c>
      <c r="L11" s="7"/>
      <c r="O11" s="8">
        <v>4</v>
      </c>
    </row>
    <row r="12" spans="1:16" ht="45" x14ac:dyDescent="0.25">
      <c r="A12" s="1">
        <v>3</v>
      </c>
      <c r="B12" s="1">
        <v>8</v>
      </c>
      <c r="C12" s="1" t="s">
        <v>6</v>
      </c>
      <c r="D12" s="1" t="s">
        <v>12</v>
      </c>
      <c r="E12" s="1" t="s">
        <v>13</v>
      </c>
      <c r="L12" s="7"/>
      <c r="O12" s="8">
        <v>2</v>
      </c>
      <c r="P12" s="1" t="s">
        <v>563</v>
      </c>
    </row>
    <row r="13" spans="1:16" x14ac:dyDescent="0.25">
      <c r="A13" s="1">
        <v>86</v>
      </c>
      <c r="B13" s="1">
        <v>140</v>
      </c>
      <c r="C13" s="1" t="s">
        <v>171</v>
      </c>
      <c r="D13" s="1" t="s">
        <v>172</v>
      </c>
      <c r="E13" s="1" t="s">
        <v>173</v>
      </c>
      <c r="L13" s="7"/>
      <c r="O13" s="8">
        <v>4</v>
      </c>
    </row>
    <row r="14" spans="1:16" x14ac:dyDescent="0.25">
      <c r="A14" s="1">
        <v>87</v>
      </c>
      <c r="B14" s="1">
        <v>145</v>
      </c>
      <c r="C14" s="1" t="s">
        <v>171</v>
      </c>
      <c r="D14" s="1" t="s">
        <v>174</v>
      </c>
      <c r="E14" s="1" t="s">
        <v>173</v>
      </c>
      <c r="L14" s="7"/>
      <c r="O14" s="8">
        <v>4</v>
      </c>
      <c r="P14" s="1" t="s">
        <v>590</v>
      </c>
    </row>
    <row r="15" spans="1:16" ht="30" x14ac:dyDescent="0.25">
      <c r="A15" s="1">
        <v>88</v>
      </c>
      <c r="B15" s="1">
        <v>139</v>
      </c>
      <c r="C15" s="1" t="s">
        <v>171</v>
      </c>
      <c r="D15" s="1" t="s">
        <v>175</v>
      </c>
      <c r="E15" s="1" t="s">
        <v>176</v>
      </c>
      <c r="L15" s="7"/>
      <c r="O15" s="8">
        <v>4</v>
      </c>
    </row>
    <row r="16" spans="1:16" ht="45" x14ac:dyDescent="0.25">
      <c r="A16" s="1">
        <v>89</v>
      </c>
      <c r="B16" s="1">
        <v>138</v>
      </c>
      <c r="C16" s="1" t="s">
        <v>171</v>
      </c>
      <c r="D16" s="1" t="s">
        <v>177</v>
      </c>
      <c r="E16" s="1" t="s">
        <v>178</v>
      </c>
      <c r="L16" s="7"/>
      <c r="O16" s="8">
        <v>4</v>
      </c>
    </row>
    <row r="17" spans="1:16" x14ac:dyDescent="0.25">
      <c r="A17" s="1">
        <v>174</v>
      </c>
      <c r="B17" s="1">
        <v>82</v>
      </c>
      <c r="C17" s="1" t="s">
        <v>351</v>
      </c>
      <c r="D17" s="1" t="s">
        <v>352</v>
      </c>
      <c r="E17" s="1" t="s">
        <v>353</v>
      </c>
      <c r="L17" s="7"/>
      <c r="O17" s="8">
        <v>4</v>
      </c>
    </row>
    <row r="18" spans="1:16" ht="60" x14ac:dyDescent="0.25">
      <c r="A18" s="1">
        <v>4</v>
      </c>
      <c r="B18" s="1">
        <v>203</v>
      </c>
      <c r="C18" s="1" t="s">
        <v>6</v>
      </c>
      <c r="D18" s="1" t="s">
        <v>14</v>
      </c>
      <c r="E18" s="1" t="s">
        <v>15</v>
      </c>
      <c r="L18" s="7"/>
      <c r="O18" s="8">
        <v>4</v>
      </c>
    </row>
    <row r="19" spans="1:16" ht="30" x14ac:dyDescent="0.25">
      <c r="A19" s="1">
        <v>135</v>
      </c>
      <c r="B19" s="1">
        <v>121</v>
      </c>
      <c r="C19" s="1" t="s">
        <v>267</v>
      </c>
      <c r="D19" s="1" t="s">
        <v>268</v>
      </c>
      <c r="E19" s="1" t="s">
        <v>269</v>
      </c>
      <c r="L19" s="7"/>
      <c r="O19" s="8">
        <v>3</v>
      </c>
    </row>
    <row r="20" spans="1:16" x14ac:dyDescent="0.25">
      <c r="A20" s="1">
        <v>103</v>
      </c>
      <c r="B20" s="1">
        <v>213</v>
      </c>
      <c r="C20" s="1" t="s">
        <v>204</v>
      </c>
      <c r="D20" s="1" t="s">
        <v>205</v>
      </c>
      <c r="E20" s="1" t="s">
        <v>206</v>
      </c>
      <c r="L20" s="7"/>
      <c r="O20" s="8">
        <v>3</v>
      </c>
    </row>
    <row r="21" spans="1:16" ht="30" x14ac:dyDescent="0.25">
      <c r="A21" s="1">
        <v>148</v>
      </c>
      <c r="B21" s="1">
        <v>160</v>
      </c>
      <c r="C21" s="1" t="s">
        <v>294</v>
      </c>
      <c r="D21" s="1" t="s">
        <v>297</v>
      </c>
      <c r="E21" s="1" t="s">
        <v>298</v>
      </c>
      <c r="L21" s="7"/>
      <c r="O21" s="8">
        <v>4</v>
      </c>
    </row>
    <row r="22" spans="1:16" ht="45" x14ac:dyDescent="0.25">
      <c r="A22" s="1">
        <v>136</v>
      </c>
      <c r="B22" s="1">
        <v>122</v>
      </c>
      <c r="C22" s="1" t="s">
        <v>267</v>
      </c>
      <c r="D22" s="1" t="s">
        <v>270</v>
      </c>
      <c r="E22" s="1" t="s">
        <v>271</v>
      </c>
      <c r="L22" s="7"/>
      <c r="O22" s="8">
        <v>2</v>
      </c>
    </row>
    <row r="23" spans="1:16" ht="75" x14ac:dyDescent="0.25">
      <c r="A23" s="1">
        <v>215</v>
      </c>
      <c r="B23" s="1">
        <v>98</v>
      </c>
      <c r="C23" s="1" t="s">
        <v>432</v>
      </c>
      <c r="D23" s="1" t="s">
        <v>437</v>
      </c>
      <c r="E23" s="1" t="s">
        <v>438</v>
      </c>
      <c r="L23" s="7"/>
      <c r="O23" s="8">
        <v>2</v>
      </c>
      <c r="P23" s="1" t="s">
        <v>580</v>
      </c>
    </row>
    <row r="24" spans="1:16" ht="75" x14ac:dyDescent="0.25">
      <c r="A24" s="1">
        <v>216</v>
      </c>
      <c r="B24" s="1">
        <v>112</v>
      </c>
      <c r="C24" s="1" t="s">
        <v>432</v>
      </c>
      <c r="D24" s="1" t="s">
        <v>439</v>
      </c>
      <c r="E24" s="1" t="s">
        <v>440</v>
      </c>
      <c r="L24" s="7"/>
      <c r="O24" s="8">
        <v>4</v>
      </c>
    </row>
    <row r="25" spans="1:16" ht="30" x14ac:dyDescent="0.25">
      <c r="A25" s="1">
        <v>175</v>
      </c>
      <c r="B25" s="1">
        <v>84</v>
      </c>
      <c r="C25" s="1" t="s">
        <v>351</v>
      </c>
      <c r="D25" s="1" t="s">
        <v>354</v>
      </c>
      <c r="E25" s="1" t="s">
        <v>355</v>
      </c>
      <c r="L25" s="7"/>
      <c r="O25" s="8">
        <v>4</v>
      </c>
    </row>
    <row r="26" spans="1:16" ht="30" x14ac:dyDescent="0.25">
      <c r="A26" s="1">
        <v>5</v>
      </c>
      <c r="B26" s="1">
        <v>231</v>
      </c>
      <c r="C26" s="1" t="s">
        <v>6</v>
      </c>
      <c r="D26" s="1" t="s">
        <v>16</v>
      </c>
      <c r="E26" s="1" t="s">
        <v>17</v>
      </c>
      <c r="L26" s="7"/>
      <c r="O26" s="8">
        <v>4</v>
      </c>
    </row>
    <row r="27" spans="1:16" ht="75" x14ac:dyDescent="0.25">
      <c r="A27" s="1">
        <v>204</v>
      </c>
      <c r="B27" s="1">
        <v>9</v>
      </c>
      <c r="C27" s="1" t="s">
        <v>413</v>
      </c>
      <c r="D27" s="1" t="s">
        <v>414</v>
      </c>
      <c r="E27" s="1" t="s">
        <v>415</v>
      </c>
      <c r="L27" s="7"/>
      <c r="O27" s="8">
        <v>4</v>
      </c>
    </row>
    <row r="28" spans="1:16" ht="45" x14ac:dyDescent="0.25">
      <c r="A28" s="1">
        <v>149</v>
      </c>
      <c r="B28" s="1">
        <v>253</v>
      </c>
      <c r="C28" s="1" t="s">
        <v>294</v>
      </c>
      <c r="D28" s="1" t="s">
        <v>299</v>
      </c>
      <c r="E28" s="1" t="s">
        <v>300</v>
      </c>
      <c r="L28" s="7"/>
      <c r="O28" s="8">
        <v>4</v>
      </c>
      <c r="P28" s="1" t="s">
        <v>584</v>
      </c>
    </row>
    <row r="29" spans="1:16" ht="117" customHeight="1" x14ac:dyDescent="0.25">
      <c r="A29" s="1">
        <v>183</v>
      </c>
      <c r="B29" s="1">
        <v>83</v>
      </c>
      <c r="C29" s="1" t="s">
        <v>368</v>
      </c>
      <c r="D29" s="1" t="s">
        <v>371</v>
      </c>
      <c r="E29" s="1" t="s">
        <v>372</v>
      </c>
      <c r="L29" s="7"/>
      <c r="O29" s="8">
        <v>4</v>
      </c>
    </row>
    <row r="30" spans="1:16" ht="30" x14ac:dyDescent="0.25">
      <c r="A30" s="1">
        <v>6</v>
      </c>
      <c r="B30" s="1">
        <v>10</v>
      </c>
      <c r="C30" s="1" t="s">
        <v>6</v>
      </c>
      <c r="D30" s="1" t="s">
        <v>18</v>
      </c>
      <c r="E30" s="1" t="s">
        <v>19</v>
      </c>
      <c r="L30" s="7"/>
      <c r="O30" s="8">
        <v>4</v>
      </c>
    </row>
    <row r="31" spans="1:16" ht="30" x14ac:dyDescent="0.25">
      <c r="A31" s="1">
        <v>7</v>
      </c>
      <c r="B31" s="1">
        <v>11</v>
      </c>
      <c r="C31" s="1" t="s">
        <v>6</v>
      </c>
      <c r="D31" s="1" t="s">
        <v>20</v>
      </c>
      <c r="E31" s="1" t="s">
        <v>21</v>
      </c>
      <c r="L31" s="7"/>
      <c r="O31" s="8">
        <v>3</v>
      </c>
      <c r="P31" s="1" t="s">
        <v>565</v>
      </c>
    </row>
    <row r="32" spans="1:16" x14ac:dyDescent="0.25">
      <c r="A32" s="1">
        <v>114</v>
      </c>
      <c r="B32" s="1">
        <v>187</v>
      </c>
      <c r="C32" s="1" t="s">
        <v>227</v>
      </c>
      <c r="D32" s="1" t="s">
        <v>228</v>
      </c>
      <c r="L32" s="7"/>
      <c r="O32" s="8">
        <v>4</v>
      </c>
      <c r="P32" s="1" t="s">
        <v>590</v>
      </c>
    </row>
    <row r="33" spans="1:16" ht="30" x14ac:dyDescent="0.25">
      <c r="A33" s="1">
        <v>252</v>
      </c>
      <c r="C33" s="1" t="s">
        <v>171</v>
      </c>
      <c r="D33" s="1" t="s">
        <v>507</v>
      </c>
      <c r="E33" s="1" t="s">
        <v>552</v>
      </c>
      <c r="L33" s="7"/>
      <c r="O33" s="8">
        <v>4</v>
      </c>
    </row>
    <row r="34" spans="1:16" ht="45" x14ac:dyDescent="0.25">
      <c r="A34" s="1">
        <v>150</v>
      </c>
      <c r="B34" s="1">
        <v>161</v>
      </c>
      <c r="C34" s="1" t="s">
        <v>294</v>
      </c>
      <c r="D34" s="1" t="s">
        <v>301</v>
      </c>
      <c r="E34" s="1" t="s">
        <v>302</v>
      </c>
      <c r="L34" s="7"/>
      <c r="O34" s="8">
        <v>4</v>
      </c>
    </row>
    <row r="35" spans="1:16" ht="30" x14ac:dyDescent="0.25">
      <c r="A35" s="1">
        <v>8</v>
      </c>
      <c r="B35" s="1">
        <v>14</v>
      </c>
      <c r="C35" s="1" t="s">
        <v>6</v>
      </c>
      <c r="D35" s="1" t="s">
        <v>22</v>
      </c>
      <c r="E35" s="1" t="s">
        <v>23</v>
      </c>
      <c r="L35" s="7"/>
      <c r="O35" s="20">
        <v>4</v>
      </c>
      <c r="P35" s="21"/>
    </row>
    <row r="36" spans="1:16" ht="60" x14ac:dyDescent="0.25">
      <c r="A36" s="1">
        <v>115</v>
      </c>
      <c r="B36" s="1">
        <v>210</v>
      </c>
      <c r="C36" s="1" t="s">
        <v>227</v>
      </c>
      <c r="D36" s="1" t="s">
        <v>229</v>
      </c>
      <c r="E36" s="1" t="s">
        <v>230</v>
      </c>
      <c r="L36" s="7"/>
      <c r="O36" s="8">
        <v>4</v>
      </c>
    </row>
    <row r="37" spans="1:16" ht="30" x14ac:dyDescent="0.25">
      <c r="A37" s="1">
        <v>184</v>
      </c>
      <c r="B37" s="1">
        <v>92</v>
      </c>
      <c r="C37" s="1" t="s">
        <v>368</v>
      </c>
      <c r="D37" s="1" t="s">
        <v>373</v>
      </c>
      <c r="E37" s="1" t="s">
        <v>374</v>
      </c>
      <c r="L37" s="7"/>
      <c r="O37" s="8">
        <v>4</v>
      </c>
    </row>
    <row r="38" spans="1:16" ht="30" x14ac:dyDescent="0.25">
      <c r="A38" s="1">
        <v>9</v>
      </c>
      <c r="B38" s="1">
        <v>15</v>
      </c>
      <c r="C38" s="1" t="s">
        <v>6</v>
      </c>
      <c r="D38" s="1" t="s">
        <v>24</v>
      </c>
      <c r="E38" s="1" t="s">
        <v>25</v>
      </c>
      <c r="L38" s="7"/>
      <c r="O38" s="8">
        <v>4</v>
      </c>
    </row>
    <row r="39" spans="1:16" ht="30" x14ac:dyDescent="0.25">
      <c r="A39" s="1">
        <v>205</v>
      </c>
      <c r="B39" s="1">
        <v>214</v>
      </c>
      <c r="C39" s="1" t="s">
        <v>413</v>
      </c>
      <c r="D39" s="1" t="s">
        <v>416</v>
      </c>
      <c r="E39" s="1" t="s">
        <v>417</v>
      </c>
      <c r="L39" s="7"/>
      <c r="O39" s="8"/>
      <c r="P39" s="1" t="s">
        <v>602</v>
      </c>
    </row>
    <row r="40" spans="1:16" ht="45" x14ac:dyDescent="0.25">
      <c r="A40" s="1">
        <v>185</v>
      </c>
      <c r="B40" s="1">
        <v>243</v>
      </c>
      <c r="C40" s="1" t="s">
        <v>368</v>
      </c>
      <c r="D40" s="1" t="s">
        <v>375</v>
      </c>
      <c r="E40" s="1" t="s">
        <v>376</v>
      </c>
      <c r="L40" s="7"/>
      <c r="O40" s="8">
        <v>4</v>
      </c>
    </row>
    <row r="41" spans="1:16" ht="30" x14ac:dyDescent="0.25">
      <c r="A41" s="1">
        <v>10</v>
      </c>
      <c r="B41" s="1">
        <v>16</v>
      </c>
      <c r="C41" s="1" t="s">
        <v>6</v>
      </c>
      <c r="D41" s="1" t="s">
        <v>26</v>
      </c>
      <c r="E41" s="1" t="s">
        <v>27</v>
      </c>
      <c r="L41" s="7"/>
      <c r="O41" s="8">
        <v>3</v>
      </c>
      <c r="P41" s="1" t="s">
        <v>565</v>
      </c>
    </row>
    <row r="42" spans="1:16" ht="30" x14ac:dyDescent="0.25">
      <c r="A42" s="1">
        <v>11</v>
      </c>
      <c r="B42" s="1">
        <v>17</v>
      </c>
      <c r="C42" s="1" t="s">
        <v>6</v>
      </c>
      <c r="D42" s="1" t="s">
        <v>28</v>
      </c>
      <c r="E42" s="1" t="s">
        <v>29</v>
      </c>
      <c r="L42" s="7"/>
      <c r="O42" s="8">
        <v>2</v>
      </c>
      <c r="P42" s="1" t="s">
        <v>587</v>
      </c>
    </row>
    <row r="43" spans="1:16" ht="30" x14ac:dyDescent="0.25">
      <c r="A43" s="1">
        <v>206</v>
      </c>
      <c r="B43" s="1">
        <v>18</v>
      </c>
      <c r="C43" s="1" t="s">
        <v>413</v>
      </c>
      <c r="D43" s="1" t="s">
        <v>418</v>
      </c>
      <c r="E43" s="1" t="s">
        <v>419</v>
      </c>
      <c r="L43" s="7"/>
      <c r="O43" s="8">
        <v>2</v>
      </c>
      <c r="P43" s="1" t="s">
        <v>588</v>
      </c>
    </row>
    <row r="44" spans="1:16" ht="30" x14ac:dyDescent="0.25">
      <c r="A44" s="1">
        <v>12</v>
      </c>
      <c r="B44" s="1">
        <v>53</v>
      </c>
      <c r="C44" s="1" t="s">
        <v>6</v>
      </c>
      <c r="D44" s="1" t="s">
        <v>30</v>
      </c>
      <c r="E44" s="1" t="s">
        <v>31</v>
      </c>
      <c r="L44" s="7"/>
      <c r="O44" s="8">
        <v>4</v>
      </c>
    </row>
    <row r="45" spans="1:16" ht="45" x14ac:dyDescent="0.25">
      <c r="A45" s="1">
        <v>217</v>
      </c>
      <c r="B45" s="1">
        <v>99</v>
      </c>
      <c r="C45" s="1" t="s">
        <v>432</v>
      </c>
      <c r="D45" s="1" t="s">
        <v>441</v>
      </c>
      <c r="E45" s="1" t="s">
        <v>442</v>
      </c>
      <c r="L45" s="7"/>
      <c r="O45" s="8">
        <v>2</v>
      </c>
      <c r="P45" s="1" t="s">
        <v>580</v>
      </c>
    </row>
    <row r="46" spans="1:16" x14ac:dyDescent="0.25">
      <c r="A46" s="1">
        <v>186</v>
      </c>
      <c r="B46" s="1">
        <v>91</v>
      </c>
      <c r="C46" s="1" t="s">
        <v>368</v>
      </c>
      <c r="D46" s="1" t="s">
        <v>377</v>
      </c>
      <c r="E46" s="1" t="s">
        <v>378</v>
      </c>
      <c r="L46" s="7"/>
      <c r="O46" s="8">
        <v>2</v>
      </c>
      <c r="P46" s="1" t="s">
        <v>580</v>
      </c>
    </row>
    <row r="47" spans="1:16" ht="45" x14ac:dyDescent="0.25">
      <c r="A47" s="1">
        <v>151</v>
      </c>
      <c r="B47" s="1">
        <v>162</v>
      </c>
      <c r="C47" s="1" t="s">
        <v>294</v>
      </c>
      <c r="D47" s="1" t="s">
        <v>303</v>
      </c>
      <c r="E47" s="1" t="s">
        <v>304</v>
      </c>
      <c r="L47" s="7"/>
      <c r="O47" s="8">
        <v>4</v>
      </c>
      <c r="P47" s="1" t="s">
        <v>569</v>
      </c>
    </row>
    <row r="48" spans="1:16" ht="105" x14ac:dyDescent="0.25">
      <c r="A48" s="1">
        <v>207</v>
      </c>
      <c r="B48" s="1">
        <v>85</v>
      </c>
      <c r="C48" s="1" t="s">
        <v>413</v>
      </c>
      <c r="D48" s="1" t="s">
        <v>420</v>
      </c>
      <c r="E48" s="1" t="s">
        <v>421</v>
      </c>
      <c r="L48" s="7"/>
      <c r="O48" s="8"/>
      <c r="P48" s="1" t="s">
        <v>579</v>
      </c>
    </row>
    <row r="49" spans="1:16" ht="30" x14ac:dyDescent="0.25">
      <c r="A49" s="1">
        <v>13</v>
      </c>
      <c r="B49" s="1">
        <v>19</v>
      </c>
      <c r="C49" s="1" t="s">
        <v>6</v>
      </c>
      <c r="D49" s="1" t="s">
        <v>32</v>
      </c>
      <c r="E49" s="1" t="s">
        <v>33</v>
      </c>
      <c r="L49" s="7"/>
      <c r="O49" s="8">
        <v>4</v>
      </c>
      <c r="P49" s="1" t="s">
        <v>566</v>
      </c>
    </row>
    <row r="50" spans="1:16" ht="45" x14ac:dyDescent="0.25">
      <c r="A50" s="1">
        <v>14</v>
      </c>
      <c r="B50" s="1">
        <v>220</v>
      </c>
      <c r="C50" s="1" t="s">
        <v>6</v>
      </c>
      <c r="D50" s="1" t="s">
        <v>34</v>
      </c>
      <c r="E50" s="1" t="s">
        <v>35</v>
      </c>
      <c r="L50" s="7"/>
      <c r="O50" s="8">
        <v>4</v>
      </c>
    </row>
    <row r="51" spans="1:16" ht="75" x14ac:dyDescent="0.25">
      <c r="A51" s="1">
        <v>137</v>
      </c>
      <c r="B51" s="1">
        <v>118</v>
      </c>
      <c r="C51" s="1" t="s">
        <v>267</v>
      </c>
      <c r="D51" s="1" t="s">
        <v>272</v>
      </c>
      <c r="E51" s="1" t="s">
        <v>273</v>
      </c>
      <c r="L51" s="7"/>
      <c r="O51" s="8">
        <v>1</v>
      </c>
    </row>
    <row r="52" spans="1:16" x14ac:dyDescent="0.25">
      <c r="A52" s="1">
        <v>15</v>
      </c>
      <c r="B52" s="1">
        <v>21</v>
      </c>
      <c r="C52" s="1" t="s">
        <v>6</v>
      </c>
      <c r="D52" s="1" t="s">
        <v>36</v>
      </c>
      <c r="E52" s="1" t="s">
        <v>37</v>
      </c>
      <c r="L52" s="7"/>
      <c r="O52" s="8">
        <v>4</v>
      </c>
    </row>
    <row r="53" spans="1:16" ht="30" x14ac:dyDescent="0.25">
      <c r="A53" s="1">
        <v>104</v>
      </c>
      <c r="B53" s="1">
        <v>188</v>
      </c>
      <c r="C53" s="1" t="s">
        <v>204</v>
      </c>
      <c r="D53" s="1" t="s">
        <v>207</v>
      </c>
      <c r="E53" s="1" t="s">
        <v>208</v>
      </c>
      <c r="L53" s="7"/>
      <c r="O53" s="8">
        <v>3</v>
      </c>
    </row>
    <row r="54" spans="1:16" ht="60" x14ac:dyDescent="0.25">
      <c r="A54" s="1">
        <v>16</v>
      </c>
      <c r="B54" s="1">
        <v>20</v>
      </c>
      <c r="C54" s="1" t="s">
        <v>6</v>
      </c>
      <c r="D54" s="1" t="s">
        <v>38</v>
      </c>
      <c r="E54" s="1" t="s">
        <v>39</v>
      </c>
      <c r="L54" s="7"/>
      <c r="O54" s="8">
        <v>4</v>
      </c>
    </row>
    <row r="55" spans="1:16" x14ac:dyDescent="0.25">
      <c r="A55" s="1">
        <v>17</v>
      </c>
      <c r="B55" s="1">
        <v>22</v>
      </c>
      <c r="C55" s="1" t="s">
        <v>6</v>
      </c>
      <c r="D55" s="1" t="s">
        <v>40</v>
      </c>
      <c r="E55" s="1" t="s">
        <v>37</v>
      </c>
      <c r="L55" s="7"/>
      <c r="O55" s="8">
        <v>4</v>
      </c>
    </row>
    <row r="56" spans="1:16" x14ac:dyDescent="0.25">
      <c r="A56" s="1">
        <v>173</v>
      </c>
      <c r="B56" s="1">
        <v>102</v>
      </c>
      <c r="C56" s="1" t="s">
        <v>342</v>
      </c>
      <c r="D56" s="1" t="s">
        <v>349</v>
      </c>
      <c r="E56" s="1" t="s">
        <v>350</v>
      </c>
      <c r="L56" s="7"/>
      <c r="O56" s="8">
        <v>3</v>
      </c>
    </row>
    <row r="57" spans="1:16" x14ac:dyDescent="0.25">
      <c r="A57" s="1">
        <v>18</v>
      </c>
      <c r="B57" s="1">
        <v>204</v>
      </c>
      <c r="C57" s="1" t="s">
        <v>6</v>
      </c>
      <c r="D57" s="1" t="s">
        <v>41</v>
      </c>
      <c r="E57" s="1" t="s">
        <v>42</v>
      </c>
      <c r="L57" s="7"/>
      <c r="O57" s="8">
        <v>4</v>
      </c>
    </row>
    <row r="58" spans="1:16" x14ac:dyDescent="0.25">
      <c r="A58" s="1">
        <v>152</v>
      </c>
      <c r="B58" s="1">
        <v>163</v>
      </c>
      <c r="C58" s="1" t="s">
        <v>294</v>
      </c>
      <c r="D58" s="1" t="s">
        <v>305</v>
      </c>
      <c r="E58" s="1" t="s">
        <v>306</v>
      </c>
      <c r="L58" s="7"/>
      <c r="O58" s="8">
        <v>4</v>
      </c>
      <c r="P58" s="1" t="s">
        <v>569</v>
      </c>
    </row>
    <row r="59" spans="1:16" x14ac:dyDescent="0.25">
      <c r="A59" s="1">
        <v>153</v>
      </c>
      <c r="B59" s="1">
        <v>100</v>
      </c>
      <c r="C59" s="1" t="s">
        <v>294</v>
      </c>
      <c r="D59" s="1" t="s">
        <v>307</v>
      </c>
      <c r="E59" s="1" t="s">
        <v>308</v>
      </c>
      <c r="L59" s="7"/>
      <c r="O59" s="8">
        <v>4</v>
      </c>
    </row>
    <row r="60" spans="1:16" ht="105" x14ac:dyDescent="0.25">
      <c r="A60" s="1">
        <v>154</v>
      </c>
      <c r="B60" s="1">
        <v>164</v>
      </c>
      <c r="C60" s="1" t="s">
        <v>294</v>
      </c>
      <c r="D60" s="1" t="s">
        <v>309</v>
      </c>
      <c r="E60" s="1" t="s">
        <v>310</v>
      </c>
      <c r="L60" s="7"/>
      <c r="O60" s="8">
        <v>4</v>
      </c>
      <c r="P60" s="1" t="s">
        <v>569</v>
      </c>
    </row>
    <row r="61" spans="1:16" ht="45" x14ac:dyDescent="0.25">
      <c r="A61" s="1">
        <v>176</v>
      </c>
      <c r="B61" s="1">
        <v>189</v>
      </c>
      <c r="C61" s="1" t="s">
        <v>351</v>
      </c>
      <c r="D61" s="1" t="s">
        <v>356</v>
      </c>
      <c r="E61" s="1" t="s">
        <v>357</v>
      </c>
      <c r="L61" s="7"/>
      <c r="O61" s="8">
        <v>4</v>
      </c>
    </row>
    <row r="62" spans="1:16" ht="45" x14ac:dyDescent="0.25">
      <c r="A62" s="1">
        <v>19</v>
      </c>
      <c r="B62" s="1">
        <v>23</v>
      </c>
      <c r="C62" s="1" t="s">
        <v>6</v>
      </c>
      <c r="D62" s="1" t="s">
        <v>43</v>
      </c>
      <c r="E62" s="1" t="s">
        <v>44</v>
      </c>
      <c r="L62" s="7"/>
      <c r="O62" s="8">
        <v>4</v>
      </c>
    </row>
    <row r="63" spans="1:16" ht="30" x14ac:dyDescent="0.25">
      <c r="A63" s="1">
        <v>20</v>
      </c>
      <c r="B63" s="1">
        <v>71</v>
      </c>
      <c r="C63" s="1" t="s">
        <v>6</v>
      </c>
      <c r="D63" s="1" t="s">
        <v>45</v>
      </c>
      <c r="E63" s="1" t="s">
        <v>46</v>
      </c>
      <c r="L63" s="7"/>
      <c r="O63" s="8">
        <v>4</v>
      </c>
    </row>
    <row r="64" spans="1:16" ht="60" x14ac:dyDescent="0.25">
      <c r="A64" s="1">
        <v>21</v>
      </c>
      <c r="B64" s="1">
        <v>12</v>
      </c>
      <c r="C64" s="1" t="s">
        <v>6</v>
      </c>
      <c r="D64" s="1" t="s">
        <v>47</v>
      </c>
      <c r="E64" s="1" t="s">
        <v>48</v>
      </c>
      <c r="L64" s="7"/>
      <c r="O64" s="8">
        <v>4</v>
      </c>
    </row>
    <row r="65" spans="1:16" ht="30" x14ac:dyDescent="0.25">
      <c r="A65" s="1">
        <v>22</v>
      </c>
      <c r="B65" s="1">
        <v>64</v>
      </c>
      <c r="C65" s="1" t="s">
        <v>6</v>
      </c>
      <c r="D65" s="1" t="s">
        <v>49</v>
      </c>
      <c r="E65" s="1" t="s">
        <v>50</v>
      </c>
      <c r="L65" s="7"/>
      <c r="O65" s="8">
        <v>4</v>
      </c>
    </row>
    <row r="66" spans="1:16" ht="105" x14ac:dyDescent="0.25">
      <c r="A66" s="1">
        <v>230</v>
      </c>
      <c r="B66" s="1">
        <v>133</v>
      </c>
      <c r="C66" s="1" t="s">
        <v>466</v>
      </c>
      <c r="D66" s="1" t="s">
        <v>467</v>
      </c>
      <c r="E66" s="1" t="s">
        <v>468</v>
      </c>
      <c r="L66" s="7"/>
      <c r="O66" s="8">
        <v>4</v>
      </c>
      <c r="P66" s="1" t="s">
        <v>577</v>
      </c>
    </row>
    <row r="67" spans="1:16" ht="90" x14ac:dyDescent="0.25">
      <c r="A67" s="1">
        <v>231</v>
      </c>
      <c r="B67" s="1">
        <v>129</v>
      </c>
      <c r="C67" s="1" t="s">
        <v>466</v>
      </c>
      <c r="D67" s="1" t="s">
        <v>469</v>
      </c>
      <c r="E67" s="1" t="s">
        <v>470</v>
      </c>
      <c r="L67" s="7"/>
      <c r="O67" s="8">
        <v>4</v>
      </c>
      <c r="P67" s="1" t="s">
        <v>577</v>
      </c>
    </row>
    <row r="68" spans="1:16" ht="30" x14ac:dyDescent="0.25">
      <c r="A68" s="1">
        <v>138</v>
      </c>
      <c r="B68" s="1">
        <v>240</v>
      </c>
      <c r="C68" s="1" t="s">
        <v>267</v>
      </c>
      <c r="D68" s="1" t="s">
        <v>274</v>
      </c>
      <c r="E68" s="1" t="s">
        <v>275</v>
      </c>
      <c r="L68" s="7"/>
      <c r="O68" s="8">
        <v>3</v>
      </c>
    </row>
    <row r="69" spans="1:16" ht="30" x14ac:dyDescent="0.25">
      <c r="A69" s="1">
        <v>139</v>
      </c>
      <c r="B69" s="1">
        <v>119</v>
      </c>
      <c r="C69" s="1" t="s">
        <v>267</v>
      </c>
      <c r="D69" s="1" t="s">
        <v>276</v>
      </c>
      <c r="E69" s="1" t="s">
        <v>277</v>
      </c>
      <c r="L69" s="7"/>
      <c r="O69" s="8">
        <v>3</v>
      </c>
    </row>
    <row r="70" spans="1:16" x14ac:dyDescent="0.25">
      <c r="A70" s="1">
        <v>23</v>
      </c>
      <c r="B70" s="1">
        <v>24</v>
      </c>
      <c r="C70" s="1" t="s">
        <v>6</v>
      </c>
      <c r="D70" s="1" t="s">
        <v>51</v>
      </c>
      <c r="E70" s="1" t="s">
        <v>52</v>
      </c>
      <c r="L70" s="7"/>
      <c r="O70" s="8">
        <v>4</v>
      </c>
    </row>
    <row r="71" spans="1:16" ht="75" x14ac:dyDescent="0.25">
      <c r="A71" s="1">
        <v>187</v>
      </c>
      <c r="B71" s="1">
        <v>222</v>
      </c>
      <c r="C71" s="1" t="s">
        <v>368</v>
      </c>
      <c r="D71" s="1" t="s">
        <v>379</v>
      </c>
      <c r="E71" s="1" t="s">
        <v>380</v>
      </c>
      <c r="L71" s="7"/>
      <c r="O71" s="8">
        <v>4</v>
      </c>
    </row>
    <row r="72" spans="1:16" ht="30" x14ac:dyDescent="0.25">
      <c r="A72" s="1">
        <v>188</v>
      </c>
      <c r="B72" s="1">
        <v>197</v>
      </c>
      <c r="C72" s="1" t="s">
        <v>368</v>
      </c>
      <c r="D72" s="1" t="s">
        <v>381</v>
      </c>
      <c r="E72" s="1" t="s">
        <v>382</v>
      </c>
      <c r="L72" s="7"/>
      <c r="O72" s="8">
        <v>4</v>
      </c>
    </row>
    <row r="73" spans="1:16" ht="30" x14ac:dyDescent="0.25">
      <c r="A73" s="1">
        <v>189</v>
      </c>
      <c r="B73" s="1">
        <v>196</v>
      </c>
      <c r="C73" s="1" t="s">
        <v>368</v>
      </c>
      <c r="D73" s="1" t="s">
        <v>383</v>
      </c>
      <c r="E73" s="1" t="s">
        <v>384</v>
      </c>
      <c r="L73" s="7"/>
      <c r="O73" s="8">
        <v>4</v>
      </c>
    </row>
    <row r="74" spans="1:16" x14ac:dyDescent="0.25">
      <c r="A74" s="1">
        <v>24</v>
      </c>
      <c r="B74" s="1">
        <v>217</v>
      </c>
      <c r="C74" s="1" t="s">
        <v>6</v>
      </c>
      <c r="D74" s="1" t="s">
        <v>53</v>
      </c>
      <c r="E74" s="1" t="s">
        <v>54</v>
      </c>
      <c r="L74" s="7"/>
      <c r="O74" s="8">
        <v>4</v>
      </c>
    </row>
    <row r="75" spans="1:16" ht="45" x14ac:dyDescent="0.25">
      <c r="A75" s="1">
        <v>25</v>
      </c>
      <c r="B75" s="1">
        <v>25</v>
      </c>
      <c r="C75" s="1" t="s">
        <v>6</v>
      </c>
      <c r="D75" s="1" t="s">
        <v>55</v>
      </c>
      <c r="E75" s="1" t="s">
        <v>56</v>
      </c>
      <c r="L75" s="7"/>
      <c r="O75" s="8">
        <v>4</v>
      </c>
    </row>
    <row r="76" spans="1:16" ht="45" x14ac:dyDescent="0.25">
      <c r="A76" s="1">
        <v>190</v>
      </c>
      <c r="B76" s="1">
        <v>198</v>
      </c>
      <c r="C76" s="1" t="s">
        <v>368</v>
      </c>
      <c r="D76" s="1" t="s">
        <v>385</v>
      </c>
      <c r="E76" s="1" t="s">
        <v>386</v>
      </c>
      <c r="L76" s="7"/>
      <c r="O76" s="8">
        <v>4</v>
      </c>
      <c r="P76" s="1" t="s">
        <v>593</v>
      </c>
    </row>
    <row r="77" spans="1:16" ht="75" x14ac:dyDescent="0.25">
      <c r="A77" s="1">
        <v>90</v>
      </c>
      <c r="B77" s="1">
        <v>146</v>
      </c>
      <c r="C77" s="1" t="s">
        <v>171</v>
      </c>
      <c r="D77" s="1" t="s">
        <v>179</v>
      </c>
      <c r="E77" s="1" t="s">
        <v>180</v>
      </c>
      <c r="L77" s="7"/>
      <c r="O77" s="8">
        <v>4</v>
      </c>
    </row>
    <row r="78" spans="1:16" ht="60" x14ac:dyDescent="0.25">
      <c r="A78" s="1">
        <v>26</v>
      </c>
      <c r="B78" s="1">
        <v>26</v>
      </c>
      <c r="C78" s="1" t="s">
        <v>6</v>
      </c>
      <c r="D78" s="1" t="s">
        <v>57</v>
      </c>
      <c r="E78" s="1" t="s">
        <v>58</v>
      </c>
      <c r="L78" s="7"/>
      <c r="O78" s="8">
        <v>4</v>
      </c>
      <c r="P78" s="1" t="s">
        <v>582</v>
      </c>
    </row>
    <row r="79" spans="1:16" ht="30" x14ac:dyDescent="0.25">
      <c r="A79" s="1">
        <v>27</v>
      </c>
      <c r="B79" s="1">
        <v>27</v>
      </c>
      <c r="C79" s="1" t="s">
        <v>6</v>
      </c>
      <c r="D79" s="1" t="s">
        <v>59</v>
      </c>
      <c r="E79" s="1" t="s">
        <v>60</v>
      </c>
      <c r="L79" s="7"/>
      <c r="O79" s="8">
        <v>4</v>
      </c>
    </row>
    <row r="80" spans="1:16" x14ac:dyDescent="0.25">
      <c r="A80" s="1">
        <v>28</v>
      </c>
      <c r="B80" s="1">
        <v>28</v>
      </c>
      <c r="C80" s="1" t="s">
        <v>6</v>
      </c>
      <c r="D80" s="1" t="s">
        <v>61</v>
      </c>
      <c r="E80" s="1" t="s">
        <v>62</v>
      </c>
      <c r="L80" s="7"/>
      <c r="O80" s="8">
        <v>4</v>
      </c>
      <c r="P80" s="1" t="s">
        <v>582</v>
      </c>
    </row>
    <row r="81" spans="1:16" x14ac:dyDescent="0.25">
      <c r="A81" s="1">
        <v>29</v>
      </c>
      <c r="B81" s="1">
        <v>29</v>
      </c>
      <c r="C81" s="1" t="s">
        <v>6</v>
      </c>
      <c r="D81" s="1" t="s">
        <v>63</v>
      </c>
      <c r="E81" s="1" t="s">
        <v>64</v>
      </c>
      <c r="L81" s="7"/>
      <c r="O81" s="8">
        <v>4</v>
      </c>
      <c r="P81" s="1" t="s">
        <v>582</v>
      </c>
    </row>
    <row r="82" spans="1:16" ht="30" x14ac:dyDescent="0.25">
      <c r="A82" s="1">
        <v>91</v>
      </c>
      <c r="B82" s="1">
        <v>273</v>
      </c>
      <c r="C82" s="1" t="s">
        <v>171</v>
      </c>
      <c r="D82" s="1" t="s">
        <v>181</v>
      </c>
      <c r="E82" s="1" t="s">
        <v>182</v>
      </c>
      <c r="L82" s="7"/>
      <c r="O82" s="8">
        <v>4</v>
      </c>
      <c r="P82" s="1" t="s">
        <v>583</v>
      </c>
    </row>
    <row r="83" spans="1:16" x14ac:dyDescent="0.25">
      <c r="A83" s="1">
        <v>92</v>
      </c>
      <c r="B83" s="1">
        <v>150</v>
      </c>
      <c r="C83" s="1" t="s">
        <v>171</v>
      </c>
      <c r="D83" s="1" t="s">
        <v>183</v>
      </c>
      <c r="E83" s="1" t="s">
        <v>184</v>
      </c>
      <c r="L83" s="7"/>
      <c r="O83" s="8"/>
      <c r="P83" s="1" t="s">
        <v>579</v>
      </c>
    </row>
    <row r="84" spans="1:16" ht="60" x14ac:dyDescent="0.25">
      <c r="A84" s="1">
        <v>155</v>
      </c>
      <c r="B84" s="1">
        <v>165</v>
      </c>
      <c r="C84" s="1" t="s">
        <v>294</v>
      </c>
      <c r="D84" s="1" t="s">
        <v>311</v>
      </c>
      <c r="E84" s="1" t="s">
        <v>312</v>
      </c>
      <c r="L84" s="7"/>
      <c r="O84" s="8">
        <v>4</v>
      </c>
      <c r="P84" s="1" t="s">
        <v>581</v>
      </c>
    </row>
    <row r="85" spans="1:16" x14ac:dyDescent="0.25">
      <c r="A85" s="1">
        <v>116</v>
      </c>
      <c r="B85" s="1">
        <v>211</v>
      </c>
      <c r="C85" s="1" t="s">
        <v>227</v>
      </c>
      <c r="D85" s="1" t="s">
        <v>231</v>
      </c>
      <c r="E85" s="1" t="s">
        <v>232</v>
      </c>
      <c r="L85" s="7"/>
      <c r="O85" s="8">
        <v>4</v>
      </c>
      <c r="P85" s="1" t="s">
        <v>567</v>
      </c>
    </row>
    <row r="86" spans="1:16" x14ac:dyDescent="0.25">
      <c r="A86" s="1">
        <v>30</v>
      </c>
      <c r="B86" s="1">
        <v>30</v>
      </c>
      <c r="C86" s="1" t="s">
        <v>6</v>
      </c>
      <c r="D86" s="1" t="s">
        <v>65</v>
      </c>
      <c r="E86" s="1" t="s">
        <v>37</v>
      </c>
      <c r="L86" s="7"/>
      <c r="O86" s="8">
        <v>4</v>
      </c>
    </row>
    <row r="87" spans="1:16" ht="90" x14ac:dyDescent="0.25">
      <c r="A87" s="1">
        <v>232</v>
      </c>
      <c r="B87" s="1">
        <v>135</v>
      </c>
      <c r="C87" s="1" t="s">
        <v>466</v>
      </c>
      <c r="D87" s="1" t="s">
        <v>471</v>
      </c>
      <c r="E87" s="1" t="s">
        <v>472</v>
      </c>
      <c r="L87" s="7"/>
      <c r="O87" s="8">
        <v>4</v>
      </c>
      <c r="P87" s="1" t="s">
        <v>577</v>
      </c>
    </row>
    <row r="88" spans="1:16" ht="105" x14ac:dyDescent="0.25">
      <c r="A88" s="1">
        <v>105</v>
      </c>
      <c r="B88" s="1">
        <v>7</v>
      </c>
      <c r="C88" s="1" t="s">
        <v>204</v>
      </c>
      <c r="D88" s="1" t="s">
        <v>603</v>
      </c>
      <c r="E88" s="1" t="s">
        <v>210</v>
      </c>
      <c r="L88" s="7"/>
      <c r="O88" s="8">
        <v>1</v>
      </c>
    </row>
    <row r="89" spans="1:16" ht="90" x14ac:dyDescent="0.25">
      <c r="A89" s="1">
        <v>141</v>
      </c>
      <c r="B89" s="1">
        <v>1</v>
      </c>
      <c r="C89" s="1" t="s">
        <v>280</v>
      </c>
      <c r="D89" s="1" t="s">
        <v>281</v>
      </c>
      <c r="E89" s="1" t="s">
        <v>282</v>
      </c>
      <c r="L89" s="7"/>
      <c r="O89" s="8">
        <v>0</v>
      </c>
    </row>
    <row r="90" spans="1:16" ht="60" x14ac:dyDescent="0.25">
      <c r="A90" s="1">
        <v>143</v>
      </c>
      <c r="B90" s="1">
        <v>141</v>
      </c>
      <c r="C90" s="1" t="s">
        <v>285</v>
      </c>
      <c r="D90" s="1" t="s">
        <v>286</v>
      </c>
      <c r="E90" s="1" t="s">
        <v>287</v>
      </c>
      <c r="L90" s="7"/>
      <c r="O90" s="8">
        <v>3</v>
      </c>
    </row>
    <row r="91" spans="1:16" ht="30" x14ac:dyDescent="0.25">
      <c r="A91" s="1">
        <v>144</v>
      </c>
      <c r="B91" s="1">
        <v>143</v>
      </c>
      <c r="C91" s="1" t="s">
        <v>285</v>
      </c>
      <c r="D91" s="1" t="s">
        <v>288</v>
      </c>
      <c r="E91" s="1" t="s">
        <v>289</v>
      </c>
      <c r="L91" s="7"/>
      <c r="O91" s="8">
        <v>4</v>
      </c>
    </row>
    <row r="92" spans="1:16" ht="45" x14ac:dyDescent="0.25">
      <c r="A92" s="1">
        <v>31</v>
      </c>
      <c r="B92" s="1">
        <v>233</v>
      </c>
      <c r="C92" s="1" t="s">
        <v>6</v>
      </c>
      <c r="D92" s="1" t="s">
        <v>66</v>
      </c>
      <c r="E92" s="1" t="s">
        <v>67</v>
      </c>
      <c r="L92" s="7"/>
      <c r="O92" s="8">
        <v>4</v>
      </c>
    </row>
    <row r="93" spans="1:16" ht="60" x14ac:dyDescent="0.25">
      <c r="A93" s="1">
        <v>208</v>
      </c>
      <c r="B93" s="1">
        <v>93</v>
      </c>
      <c r="C93" s="1" t="s">
        <v>413</v>
      </c>
      <c r="D93" s="1" t="s">
        <v>422</v>
      </c>
      <c r="E93" s="1" t="s">
        <v>423</v>
      </c>
      <c r="L93" s="7"/>
      <c r="O93" s="8">
        <v>4</v>
      </c>
    </row>
    <row r="94" spans="1:16" x14ac:dyDescent="0.25">
      <c r="A94" s="1">
        <v>32</v>
      </c>
      <c r="B94" s="1">
        <v>31</v>
      </c>
      <c r="C94" s="1" t="s">
        <v>6</v>
      </c>
      <c r="D94" s="1" t="s">
        <v>68</v>
      </c>
      <c r="E94" s="1" t="s">
        <v>69</v>
      </c>
      <c r="L94" s="7"/>
      <c r="O94" s="8">
        <v>4</v>
      </c>
      <c r="P94" s="1" t="s">
        <v>582</v>
      </c>
    </row>
    <row r="95" spans="1:16" x14ac:dyDescent="0.25">
      <c r="A95" s="1">
        <v>33</v>
      </c>
      <c r="B95" s="1">
        <v>32</v>
      </c>
      <c r="C95" s="1" t="s">
        <v>6</v>
      </c>
      <c r="D95" s="1" t="s">
        <v>70</v>
      </c>
      <c r="E95" s="1" t="s">
        <v>71</v>
      </c>
      <c r="L95" s="7"/>
      <c r="O95" s="8">
        <v>4</v>
      </c>
    </row>
    <row r="96" spans="1:16" x14ac:dyDescent="0.25">
      <c r="A96" s="1">
        <v>34</v>
      </c>
      <c r="B96" s="1">
        <v>33</v>
      </c>
      <c r="C96" s="1" t="s">
        <v>6</v>
      </c>
      <c r="D96" s="1" t="s">
        <v>72</v>
      </c>
      <c r="E96" s="1" t="s">
        <v>71</v>
      </c>
      <c r="L96" s="7"/>
      <c r="O96" s="8">
        <v>4</v>
      </c>
    </row>
    <row r="97" spans="1:16" x14ac:dyDescent="0.25">
      <c r="A97" s="1">
        <v>93</v>
      </c>
      <c r="B97" s="1">
        <v>151</v>
      </c>
      <c r="C97" s="1" t="s">
        <v>171</v>
      </c>
      <c r="D97" s="1" t="s">
        <v>185</v>
      </c>
      <c r="E97" s="1" t="s">
        <v>184</v>
      </c>
      <c r="L97" s="7"/>
      <c r="O97" s="8">
        <v>4</v>
      </c>
      <c r="P97" s="1" t="s">
        <v>585</v>
      </c>
    </row>
    <row r="98" spans="1:16" x14ac:dyDescent="0.25">
      <c r="A98" s="1">
        <v>191</v>
      </c>
      <c r="B98" s="1">
        <v>172</v>
      </c>
      <c r="C98" s="1" t="s">
        <v>368</v>
      </c>
      <c r="D98" s="1" t="s">
        <v>387</v>
      </c>
      <c r="E98" s="1" t="s">
        <v>388</v>
      </c>
      <c r="L98" s="7"/>
      <c r="O98" s="8">
        <v>4</v>
      </c>
    </row>
    <row r="99" spans="1:16" ht="60" x14ac:dyDescent="0.25">
      <c r="A99" s="1">
        <v>192</v>
      </c>
      <c r="B99" s="1">
        <v>89</v>
      </c>
      <c r="C99" s="1" t="s">
        <v>368</v>
      </c>
      <c r="D99" s="1" t="s">
        <v>389</v>
      </c>
      <c r="E99" s="1" t="s">
        <v>390</v>
      </c>
      <c r="L99" s="7"/>
      <c r="O99" s="8">
        <v>4</v>
      </c>
    </row>
    <row r="100" spans="1:16" ht="30" x14ac:dyDescent="0.25">
      <c r="A100" s="1">
        <v>35</v>
      </c>
      <c r="B100" s="1">
        <v>35</v>
      </c>
      <c r="C100" s="1" t="s">
        <v>6</v>
      </c>
      <c r="D100" s="1" t="s">
        <v>73</v>
      </c>
      <c r="E100" s="1" t="s">
        <v>74</v>
      </c>
      <c r="L100" s="7"/>
      <c r="O100" s="8">
        <v>4</v>
      </c>
    </row>
    <row r="101" spans="1:16" ht="30" x14ac:dyDescent="0.25">
      <c r="A101" s="1">
        <v>218</v>
      </c>
      <c r="B101" s="1">
        <v>106</v>
      </c>
      <c r="C101" s="1" t="s">
        <v>432</v>
      </c>
      <c r="D101" s="1" t="s">
        <v>443</v>
      </c>
      <c r="E101" s="1" t="s">
        <v>444</v>
      </c>
      <c r="L101" s="7"/>
      <c r="O101" s="8">
        <v>2</v>
      </c>
      <c r="P101" s="1" t="s">
        <v>580</v>
      </c>
    </row>
    <row r="102" spans="1:16" ht="30" x14ac:dyDescent="0.25">
      <c r="A102" s="1">
        <v>36</v>
      </c>
      <c r="B102" s="1">
        <v>235</v>
      </c>
      <c r="C102" s="1" t="s">
        <v>6</v>
      </c>
      <c r="D102" s="1" t="s">
        <v>75</v>
      </c>
      <c r="E102" s="1" t="s">
        <v>76</v>
      </c>
      <c r="L102" s="7"/>
      <c r="O102" s="8">
        <v>4</v>
      </c>
    </row>
    <row r="103" spans="1:16" ht="45" x14ac:dyDescent="0.25">
      <c r="A103" s="1">
        <v>177</v>
      </c>
      <c r="B103" s="1">
        <v>86</v>
      </c>
      <c r="C103" s="1" t="s">
        <v>351</v>
      </c>
      <c r="D103" s="1" t="s">
        <v>358</v>
      </c>
      <c r="E103" s="1" t="s">
        <v>359</v>
      </c>
      <c r="L103" s="7"/>
      <c r="O103" s="8">
        <v>4</v>
      </c>
    </row>
    <row r="104" spans="1:16" ht="45" x14ac:dyDescent="0.25">
      <c r="A104" s="1">
        <v>94</v>
      </c>
      <c r="B104" s="1">
        <v>155</v>
      </c>
      <c r="C104" s="1" t="s">
        <v>171</v>
      </c>
      <c r="D104" s="1" t="s">
        <v>186</v>
      </c>
      <c r="E104" s="1" t="s">
        <v>187</v>
      </c>
      <c r="L104" s="7"/>
      <c r="O104" s="8">
        <v>4</v>
      </c>
    </row>
    <row r="105" spans="1:16" ht="105" x14ac:dyDescent="0.25">
      <c r="A105" s="1">
        <v>165</v>
      </c>
      <c r="B105" s="1">
        <v>127</v>
      </c>
      <c r="C105" s="1" t="s">
        <v>331</v>
      </c>
      <c r="D105" s="1" t="s">
        <v>332</v>
      </c>
      <c r="E105" s="1" t="s">
        <v>333</v>
      </c>
      <c r="L105" s="7"/>
      <c r="O105" s="8">
        <v>2</v>
      </c>
      <c r="P105" s="1" t="s">
        <v>571</v>
      </c>
    </row>
    <row r="106" spans="1:16" ht="30" x14ac:dyDescent="0.25">
      <c r="A106" s="1">
        <v>209</v>
      </c>
      <c r="B106" s="1">
        <v>215</v>
      </c>
      <c r="C106" s="1" t="s">
        <v>413</v>
      </c>
      <c r="D106" s="1" t="s">
        <v>424</v>
      </c>
      <c r="E106" s="1" t="s">
        <v>425</v>
      </c>
      <c r="L106" s="7"/>
      <c r="O106" s="8">
        <v>4</v>
      </c>
    </row>
    <row r="107" spans="1:16" ht="105" x14ac:dyDescent="0.25">
      <c r="A107" s="1">
        <v>156</v>
      </c>
      <c r="B107" s="1">
        <v>271</v>
      </c>
      <c r="C107" s="1" t="s">
        <v>294</v>
      </c>
      <c r="D107" s="1" t="s">
        <v>313</v>
      </c>
      <c r="E107" s="1" t="s">
        <v>314</v>
      </c>
      <c r="L107" s="7"/>
      <c r="O107" s="8">
        <v>4</v>
      </c>
      <c r="P107" s="1" t="s">
        <v>569</v>
      </c>
    </row>
    <row r="108" spans="1:16" ht="30" x14ac:dyDescent="0.25">
      <c r="A108" s="1">
        <v>37</v>
      </c>
      <c r="B108" s="1">
        <v>36</v>
      </c>
      <c r="C108" s="1" t="s">
        <v>6</v>
      </c>
      <c r="D108" s="1" t="s">
        <v>77</v>
      </c>
      <c r="E108" s="1" t="s">
        <v>78</v>
      </c>
      <c r="L108" s="7"/>
      <c r="O108" s="8">
        <v>4</v>
      </c>
    </row>
    <row r="109" spans="1:16" ht="45" x14ac:dyDescent="0.25">
      <c r="A109" s="1">
        <v>178</v>
      </c>
      <c r="B109" s="1">
        <v>158</v>
      </c>
      <c r="C109" s="1" t="s">
        <v>351</v>
      </c>
      <c r="D109" s="1" t="s">
        <v>360</v>
      </c>
      <c r="E109" s="1" t="s">
        <v>361</v>
      </c>
      <c r="L109" s="7"/>
      <c r="O109" s="8">
        <v>4</v>
      </c>
      <c r="P109" s="1" t="s">
        <v>574</v>
      </c>
    </row>
    <row r="110" spans="1:16" ht="90" x14ac:dyDescent="0.25">
      <c r="A110" s="1">
        <v>179</v>
      </c>
      <c r="B110" s="1">
        <v>157</v>
      </c>
      <c r="C110" s="1" t="s">
        <v>351</v>
      </c>
      <c r="D110" s="1" t="s">
        <v>362</v>
      </c>
      <c r="E110" s="1" t="s">
        <v>363</v>
      </c>
      <c r="L110" s="7"/>
      <c r="O110" s="8">
        <v>4</v>
      </c>
      <c r="P110" s="1" t="s">
        <v>574</v>
      </c>
    </row>
    <row r="111" spans="1:16" ht="30" x14ac:dyDescent="0.25">
      <c r="A111" s="1">
        <v>157</v>
      </c>
      <c r="B111" s="1">
        <v>166</v>
      </c>
      <c r="C111" s="1" t="s">
        <v>294</v>
      </c>
      <c r="D111" s="1" t="s">
        <v>315</v>
      </c>
      <c r="E111" s="1" t="s">
        <v>316</v>
      </c>
      <c r="L111" s="7"/>
      <c r="O111" s="8">
        <v>4</v>
      </c>
      <c r="P111" s="1" t="s">
        <v>569</v>
      </c>
    </row>
    <row r="112" spans="1:16" ht="45" x14ac:dyDescent="0.25">
      <c r="A112" s="1">
        <v>117</v>
      </c>
      <c r="B112" s="1">
        <v>208</v>
      </c>
      <c r="C112" s="1" t="s">
        <v>227</v>
      </c>
      <c r="D112" s="1" t="s">
        <v>233</v>
      </c>
      <c r="E112" s="1" t="s">
        <v>234</v>
      </c>
      <c r="L112" s="7"/>
      <c r="O112" s="8">
        <v>4</v>
      </c>
    </row>
    <row r="113" spans="1:16" ht="30" x14ac:dyDescent="0.25">
      <c r="A113" s="1">
        <v>158</v>
      </c>
      <c r="B113" s="1">
        <v>272</v>
      </c>
      <c r="C113" s="1" t="s">
        <v>294</v>
      </c>
      <c r="D113" s="1" t="s">
        <v>317</v>
      </c>
      <c r="E113" s="1" t="s">
        <v>318</v>
      </c>
      <c r="L113" s="7"/>
      <c r="O113" s="8">
        <v>4</v>
      </c>
    </row>
    <row r="114" spans="1:16" x14ac:dyDescent="0.25">
      <c r="A114" s="1">
        <v>38</v>
      </c>
      <c r="B114" s="1">
        <v>37</v>
      </c>
      <c r="C114" s="1" t="s">
        <v>6</v>
      </c>
      <c r="D114" s="1" t="s">
        <v>79</v>
      </c>
      <c r="E114" s="1" t="s">
        <v>80</v>
      </c>
      <c r="L114" s="7"/>
      <c r="O114" s="8">
        <v>4</v>
      </c>
    </row>
    <row r="115" spans="1:16" x14ac:dyDescent="0.25">
      <c r="A115" s="1">
        <v>219</v>
      </c>
      <c r="B115" s="1">
        <v>107</v>
      </c>
      <c r="C115" s="1" t="s">
        <v>432</v>
      </c>
      <c r="D115" s="1" t="s">
        <v>445</v>
      </c>
      <c r="E115" s="1" t="s">
        <v>446</v>
      </c>
      <c r="L115" s="7"/>
      <c r="O115" s="8">
        <v>2</v>
      </c>
      <c r="P115" s="1" t="s">
        <v>580</v>
      </c>
    </row>
    <row r="116" spans="1:16" x14ac:dyDescent="0.25">
      <c r="A116" s="1">
        <v>95</v>
      </c>
      <c r="B116" s="1">
        <v>152</v>
      </c>
      <c r="C116" s="1" t="s">
        <v>171</v>
      </c>
      <c r="D116" s="1" t="s">
        <v>188</v>
      </c>
      <c r="E116" s="1" t="s">
        <v>189</v>
      </c>
      <c r="L116" s="7"/>
      <c r="O116" s="8">
        <v>4</v>
      </c>
    </row>
    <row r="117" spans="1:16" ht="30" x14ac:dyDescent="0.25">
      <c r="A117" s="1">
        <v>39</v>
      </c>
      <c r="B117" s="1">
        <v>38</v>
      </c>
      <c r="C117" s="1" t="s">
        <v>6</v>
      </c>
      <c r="D117" s="1" t="s">
        <v>81</v>
      </c>
      <c r="E117" s="1" t="s">
        <v>82</v>
      </c>
      <c r="L117" s="7"/>
      <c r="O117" s="8">
        <v>4</v>
      </c>
    </row>
    <row r="118" spans="1:16" x14ac:dyDescent="0.25">
      <c r="A118" s="1">
        <v>40</v>
      </c>
      <c r="B118" s="1">
        <v>40</v>
      </c>
      <c r="C118" s="1" t="s">
        <v>6</v>
      </c>
      <c r="D118" s="1" t="s">
        <v>83</v>
      </c>
      <c r="E118" s="1" t="s">
        <v>84</v>
      </c>
      <c r="L118" s="7"/>
      <c r="O118" s="8">
        <v>4</v>
      </c>
    </row>
    <row r="119" spans="1:16" ht="105" x14ac:dyDescent="0.25">
      <c r="A119" s="1">
        <v>220</v>
      </c>
      <c r="B119" s="1">
        <v>227</v>
      </c>
      <c r="C119" s="1" t="s">
        <v>432</v>
      </c>
      <c r="D119" s="1" t="s">
        <v>447</v>
      </c>
      <c r="E119" s="1" t="s">
        <v>448</v>
      </c>
      <c r="L119" s="7"/>
      <c r="O119" s="8">
        <v>4</v>
      </c>
    </row>
    <row r="120" spans="1:16" ht="45" x14ac:dyDescent="0.25">
      <c r="A120" s="1">
        <v>221</v>
      </c>
      <c r="B120" s="1">
        <v>96</v>
      </c>
      <c r="C120" s="1" t="s">
        <v>432</v>
      </c>
      <c r="D120" s="1" t="s">
        <v>449</v>
      </c>
      <c r="E120" s="1" t="s">
        <v>450</v>
      </c>
      <c r="L120" s="7"/>
      <c r="O120" s="8">
        <v>4</v>
      </c>
    </row>
    <row r="121" spans="1:16" ht="30" x14ac:dyDescent="0.25">
      <c r="A121" s="1">
        <v>193</v>
      </c>
      <c r="B121" s="1">
        <v>108</v>
      </c>
      <c r="C121" s="1" t="s">
        <v>368</v>
      </c>
      <c r="D121" s="1" t="s">
        <v>391</v>
      </c>
      <c r="E121" s="1" t="s">
        <v>392</v>
      </c>
      <c r="L121" s="7"/>
      <c r="O121" s="8">
        <v>4</v>
      </c>
    </row>
    <row r="122" spans="1:16" ht="45" x14ac:dyDescent="0.25">
      <c r="A122" s="1">
        <v>194</v>
      </c>
      <c r="B122" s="1">
        <v>199</v>
      </c>
      <c r="C122" s="1" t="s">
        <v>368</v>
      </c>
      <c r="D122" s="1" t="s">
        <v>393</v>
      </c>
      <c r="E122" s="1" t="s">
        <v>394</v>
      </c>
      <c r="L122" s="7"/>
      <c r="O122" s="8">
        <v>4</v>
      </c>
    </row>
    <row r="123" spans="1:16" ht="45" x14ac:dyDescent="0.25">
      <c r="A123" s="1">
        <v>41</v>
      </c>
      <c r="B123" s="1">
        <v>274</v>
      </c>
      <c r="C123" s="1" t="s">
        <v>6</v>
      </c>
      <c r="D123" s="1" t="s">
        <v>85</v>
      </c>
      <c r="E123" s="1" t="s">
        <v>86</v>
      </c>
      <c r="L123" s="7"/>
      <c r="O123" s="8">
        <v>4</v>
      </c>
    </row>
    <row r="124" spans="1:16" ht="30" x14ac:dyDescent="0.25">
      <c r="A124" s="1">
        <v>42</v>
      </c>
      <c r="B124" s="1">
        <v>39</v>
      </c>
      <c r="C124" s="1" t="s">
        <v>6</v>
      </c>
      <c r="D124" s="1" t="s">
        <v>87</v>
      </c>
      <c r="E124" s="1" t="s">
        <v>88</v>
      </c>
      <c r="L124" s="7"/>
      <c r="O124" s="8">
        <v>4</v>
      </c>
    </row>
    <row r="125" spans="1:16" ht="30" x14ac:dyDescent="0.25">
      <c r="A125" s="1">
        <v>43</v>
      </c>
      <c r="B125" s="1">
        <v>42</v>
      </c>
      <c r="C125" s="1" t="s">
        <v>6</v>
      </c>
      <c r="D125" s="1" t="s">
        <v>89</v>
      </c>
      <c r="E125" s="1" t="s">
        <v>90</v>
      </c>
      <c r="L125" s="7"/>
      <c r="O125" s="8">
        <v>4</v>
      </c>
      <c r="P125" s="1" t="s">
        <v>582</v>
      </c>
    </row>
    <row r="126" spans="1:16" ht="75" x14ac:dyDescent="0.25">
      <c r="A126" s="1">
        <v>44</v>
      </c>
      <c r="B126" s="1">
        <v>41</v>
      </c>
      <c r="C126" s="1" t="s">
        <v>6</v>
      </c>
      <c r="D126" s="1" t="s">
        <v>91</v>
      </c>
      <c r="E126" s="1" t="s">
        <v>92</v>
      </c>
      <c r="L126" s="7"/>
      <c r="O126" s="8">
        <v>4</v>
      </c>
      <c r="P126" s="1" t="s">
        <v>582</v>
      </c>
    </row>
    <row r="127" spans="1:16" ht="45" x14ac:dyDescent="0.25">
      <c r="A127" s="1">
        <v>45</v>
      </c>
      <c r="B127" s="1">
        <v>34</v>
      </c>
      <c r="C127" s="1" t="s">
        <v>6</v>
      </c>
      <c r="D127" s="1" t="s">
        <v>93</v>
      </c>
      <c r="E127" s="1" t="s">
        <v>94</v>
      </c>
      <c r="L127" s="7"/>
      <c r="O127" s="8">
        <v>4</v>
      </c>
    </row>
    <row r="128" spans="1:16" ht="120" x14ac:dyDescent="0.25">
      <c r="A128" s="1">
        <v>159</v>
      </c>
      <c r="B128" s="1">
        <v>254</v>
      </c>
      <c r="C128" s="1" t="s">
        <v>294</v>
      </c>
      <c r="D128" s="1" t="s">
        <v>319</v>
      </c>
      <c r="E128" s="1" t="s">
        <v>320</v>
      </c>
      <c r="L128" s="7"/>
      <c r="O128" s="8">
        <v>4</v>
      </c>
      <c r="P128" s="1" t="s">
        <v>589</v>
      </c>
    </row>
    <row r="129" spans="1:16" ht="45" x14ac:dyDescent="0.25">
      <c r="A129" s="1">
        <v>222</v>
      </c>
      <c r="B129" s="1">
        <v>109</v>
      </c>
      <c r="C129" s="1" t="s">
        <v>432</v>
      </c>
      <c r="D129" s="1" t="s">
        <v>451</v>
      </c>
      <c r="E129" s="1" t="s">
        <v>452</v>
      </c>
      <c r="L129" s="7"/>
      <c r="O129" s="8">
        <v>2</v>
      </c>
      <c r="P129" s="1" t="s">
        <v>580</v>
      </c>
    </row>
    <row r="130" spans="1:16" x14ac:dyDescent="0.25">
      <c r="A130" s="1">
        <v>253</v>
      </c>
      <c r="C130" s="1" t="s">
        <v>267</v>
      </c>
      <c r="D130" s="1" t="s">
        <v>508</v>
      </c>
      <c r="E130" s="1" t="s">
        <v>552</v>
      </c>
      <c r="L130" s="7"/>
      <c r="O130" s="8">
        <v>1</v>
      </c>
      <c r="P130" s="1" t="s">
        <v>568</v>
      </c>
    </row>
    <row r="131" spans="1:16" ht="60" x14ac:dyDescent="0.25">
      <c r="A131" s="1">
        <v>46</v>
      </c>
      <c r="B131" s="1">
        <v>43</v>
      </c>
      <c r="C131" s="1" t="s">
        <v>6</v>
      </c>
      <c r="D131" s="1" t="s">
        <v>95</v>
      </c>
      <c r="E131" s="1" t="s">
        <v>96</v>
      </c>
      <c r="L131" s="7"/>
      <c r="O131" s="8">
        <v>4</v>
      </c>
    </row>
    <row r="132" spans="1:16" ht="60" x14ac:dyDescent="0.25">
      <c r="A132" s="1">
        <v>233</v>
      </c>
      <c r="B132" s="1">
        <v>190</v>
      </c>
      <c r="C132" s="1" t="s">
        <v>466</v>
      </c>
      <c r="D132" s="1" t="s">
        <v>473</v>
      </c>
      <c r="E132" s="1" t="s">
        <v>474</v>
      </c>
      <c r="L132" s="7"/>
      <c r="O132" s="8">
        <v>4</v>
      </c>
      <c r="P132" s="1" t="s">
        <v>577</v>
      </c>
    </row>
    <row r="133" spans="1:16" x14ac:dyDescent="0.25">
      <c r="A133" s="1">
        <v>47</v>
      </c>
      <c r="B133" s="1">
        <v>45</v>
      </c>
      <c r="C133" s="1" t="s">
        <v>6</v>
      </c>
      <c r="D133" s="1" t="s">
        <v>97</v>
      </c>
      <c r="E133" s="1" t="s">
        <v>98</v>
      </c>
      <c r="L133" s="7"/>
      <c r="O133" s="8">
        <v>4</v>
      </c>
    </row>
    <row r="134" spans="1:16" x14ac:dyDescent="0.25">
      <c r="A134" s="1">
        <v>48</v>
      </c>
      <c r="B134" s="1">
        <v>270</v>
      </c>
      <c r="C134" s="1" t="s">
        <v>6</v>
      </c>
      <c r="D134" s="1" t="s">
        <v>99</v>
      </c>
      <c r="E134" s="1" t="s">
        <v>100</v>
      </c>
      <c r="L134" s="7"/>
      <c r="O134" s="8">
        <v>4</v>
      </c>
    </row>
    <row r="135" spans="1:16" ht="105" x14ac:dyDescent="0.25">
      <c r="A135" s="1">
        <v>142</v>
      </c>
      <c r="B135" s="1">
        <v>225</v>
      </c>
      <c r="C135" s="1" t="s">
        <v>280</v>
      </c>
      <c r="D135" s="1" t="s">
        <v>283</v>
      </c>
      <c r="E135" s="1" t="s">
        <v>284</v>
      </c>
      <c r="L135" s="7"/>
      <c r="O135" s="8">
        <v>1</v>
      </c>
    </row>
    <row r="136" spans="1:16" x14ac:dyDescent="0.25">
      <c r="A136" s="1">
        <v>49</v>
      </c>
      <c r="B136" s="1">
        <v>48</v>
      </c>
      <c r="C136" s="1" t="s">
        <v>6</v>
      </c>
      <c r="D136" s="1" t="s">
        <v>101</v>
      </c>
      <c r="E136" s="1" t="s">
        <v>37</v>
      </c>
      <c r="L136" s="7"/>
      <c r="O136" s="8">
        <v>4</v>
      </c>
    </row>
    <row r="137" spans="1:16" x14ac:dyDescent="0.25">
      <c r="A137" s="1">
        <v>50</v>
      </c>
      <c r="B137" s="1">
        <v>49</v>
      </c>
      <c r="C137" s="1" t="s">
        <v>6</v>
      </c>
      <c r="D137" s="1" t="s">
        <v>102</v>
      </c>
      <c r="E137" s="1" t="s">
        <v>37</v>
      </c>
      <c r="L137" s="7"/>
      <c r="O137" s="8">
        <v>4</v>
      </c>
    </row>
    <row r="138" spans="1:16" ht="30" x14ac:dyDescent="0.25">
      <c r="A138" s="1">
        <v>145</v>
      </c>
      <c r="B138" s="1">
        <v>144</v>
      </c>
      <c r="C138" s="1" t="s">
        <v>285</v>
      </c>
      <c r="D138" s="1" t="s">
        <v>290</v>
      </c>
      <c r="E138" s="1" t="s">
        <v>291</v>
      </c>
      <c r="L138" s="7"/>
      <c r="O138" s="8">
        <v>4</v>
      </c>
    </row>
    <row r="139" spans="1:16" ht="45" x14ac:dyDescent="0.25">
      <c r="A139" s="1">
        <v>51</v>
      </c>
      <c r="B139" s="1">
        <v>70</v>
      </c>
      <c r="C139" s="1" t="s">
        <v>6</v>
      </c>
      <c r="D139" s="1" t="s">
        <v>103</v>
      </c>
      <c r="E139" s="1" t="s">
        <v>104</v>
      </c>
      <c r="L139" s="7"/>
      <c r="O139" s="8">
        <v>4</v>
      </c>
    </row>
    <row r="140" spans="1:16" ht="75" x14ac:dyDescent="0.25">
      <c r="A140" s="1">
        <v>106</v>
      </c>
      <c r="B140" s="1">
        <v>2</v>
      </c>
      <c r="C140" s="1" t="s">
        <v>204</v>
      </c>
      <c r="D140" s="1" t="s">
        <v>211</v>
      </c>
      <c r="E140" s="1" t="s">
        <v>212</v>
      </c>
      <c r="L140" s="7"/>
      <c r="O140" s="8">
        <v>1</v>
      </c>
    </row>
    <row r="141" spans="1:16" x14ac:dyDescent="0.25">
      <c r="A141" s="1">
        <v>52</v>
      </c>
      <c r="B141" s="1">
        <v>51</v>
      </c>
      <c r="C141" s="1" t="s">
        <v>6</v>
      </c>
      <c r="D141" s="1" t="s">
        <v>105</v>
      </c>
      <c r="E141" s="1" t="s">
        <v>37</v>
      </c>
      <c r="L141" s="7"/>
      <c r="O141" s="8">
        <v>4</v>
      </c>
    </row>
    <row r="142" spans="1:16" ht="30" x14ac:dyDescent="0.25">
      <c r="A142" s="1">
        <v>195</v>
      </c>
      <c r="B142" s="1">
        <v>88</v>
      </c>
      <c r="C142" s="1" t="s">
        <v>368</v>
      </c>
      <c r="D142" s="1" t="s">
        <v>395</v>
      </c>
      <c r="E142" s="1" t="s">
        <v>396</v>
      </c>
      <c r="L142" s="7"/>
      <c r="O142" s="8">
        <v>4</v>
      </c>
    </row>
    <row r="143" spans="1:16" x14ac:dyDescent="0.25">
      <c r="A143" s="1">
        <v>53</v>
      </c>
      <c r="B143" s="1">
        <v>236</v>
      </c>
      <c r="C143" s="1" t="s">
        <v>6</v>
      </c>
      <c r="D143" s="1" t="s">
        <v>106</v>
      </c>
      <c r="E143" s="1" t="s">
        <v>107</v>
      </c>
      <c r="L143" s="7"/>
      <c r="O143" s="8">
        <v>4</v>
      </c>
    </row>
    <row r="144" spans="1:16" ht="45" x14ac:dyDescent="0.25">
      <c r="A144" s="1">
        <v>223</v>
      </c>
      <c r="B144" s="1">
        <v>105</v>
      </c>
      <c r="C144" s="1" t="s">
        <v>432</v>
      </c>
      <c r="D144" s="1" t="s">
        <v>453</v>
      </c>
      <c r="E144" s="1" t="s">
        <v>454</v>
      </c>
      <c r="L144" s="7"/>
      <c r="O144" s="8">
        <v>2</v>
      </c>
      <c r="P144" s="1" t="s">
        <v>580</v>
      </c>
    </row>
    <row r="145" spans="1:16" ht="30" x14ac:dyDescent="0.25">
      <c r="A145" s="1">
        <v>96</v>
      </c>
      <c r="B145" s="1">
        <v>153</v>
      </c>
      <c r="C145" s="1" t="s">
        <v>171</v>
      </c>
      <c r="D145" s="1" t="s">
        <v>190</v>
      </c>
      <c r="E145" s="1" t="s">
        <v>191</v>
      </c>
      <c r="L145" s="7"/>
      <c r="O145" s="8">
        <v>4</v>
      </c>
    </row>
    <row r="146" spans="1:16" x14ac:dyDescent="0.25">
      <c r="A146" s="1">
        <v>118</v>
      </c>
      <c r="B146" s="1">
        <v>173</v>
      </c>
      <c r="C146" s="1" t="s">
        <v>227</v>
      </c>
      <c r="D146" s="1" t="s">
        <v>235</v>
      </c>
      <c r="E146" s="1" t="s">
        <v>236</v>
      </c>
      <c r="L146" s="7"/>
      <c r="O146" s="8">
        <v>4</v>
      </c>
    </row>
    <row r="147" spans="1:16" ht="30" x14ac:dyDescent="0.25">
      <c r="A147" s="1">
        <v>119</v>
      </c>
      <c r="B147" s="1">
        <v>174</v>
      </c>
      <c r="C147" s="1" t="s">
        <v>227</v>
      </c>
      <c r="D147" s="1" t="s">
        <v>237</v>
      </c>
      <c r="E147" s="1" t="s">
        <v>238</v>
      </c>
      <c r="L147" s="7"/>
      <c r="O147" s="8">
        <v>4</v>
      </c>
    </row>
    <row r="148" spans="1:16" x14ac:dyDescent="0.25">
      <c r="A148" s="1">
        <v>120</v>
      </c>
      <c r="B148" s="1">
        <v>176</v>
      </c>
      <c r="C148" s="1" t="s">
        <v>227</v>
      </c>
      <c r="D148" s="1" t="s">
        <v>239</v>
      </c>
      <c r="E148" s="1" t="s">
        <v>240</v>
      </c>
      <c r="L148" s="7"/>
      <c r="O148" s="8">
        <v>4</v>
      </c>
    </row>
    <row r="149" spans="1:16" x14ac:dyDescent="0.25">
      <c r="A149" s="1">
        <v>121</v>
      </c>
      <c r="B149" s="1">
        <v>212</v>
      </c>
      <c r="C149" s="1" t="s">
        <v>227</v>
      </c>
      <c r="D149" s="1" t="s">
        <v>241</v>
      </c>
      <c r="E149" s="1" t="s">
        <v>242</v>
      </c>
      <c r="L149" s="7"/>
      <c r="O149" s="8">
        <v>4</v>
      </c>
    </row>
    <row r="150" spans="1:16" x14ac:dyDescent="0.25">
      <c r="A150" s="1">
        <v>122</v>
      </c>
      <c r="B150" s="1">
        <v>175</v>
      </c>
      <c r="C150" s="1" t="s">
        <v>227</v>
      </c>
      <c r="D150" s="1" t="s">
        <v>243</v>
      </c>
      <c r="L150" s="7"/>
      <c r="O150" s="8">
        <v>4</v>
      </c>
    </row>
    <row r="151" spans="1:16" ht="30" x14ac:dyDescent="0.25">
      <c r="A151" s="1">
        <v>196</v>
      </c>
      <c r="B151" s="1">
        <v>81</v>
      </c>
      <c r="C151" s="1" t="s">
        <v>368</v>
      </c>
      <c r="D151" s="1" t="s">
        <v>397</v>
      </c>
      <c r="E151" s="1" t="s">
        <v>398</v>
      </c>
      <c r="L151" s="7"/>
      <c r="O151" s="8">
        <v>3</v>
      </c>
    </row>
    <row r="152" spans="1:16" ht="114" customHeight="1" x14ac:dyDescent="0.25">
      <c r="A152" s="1">
        <v>180</v>
      </c>
      <c r="B152" s="1">
        <v>230</v>
      </c>
      <c r="C152" s="1" t="s">
        <v>351</v>
      </c>
      <c r="D152" s="1" t="s">
        <v>364</v>
      </c>
      <c r="E152" s="1" t="s">
        <v>365</v>
      </c>
      <c r="L152" s="7"/>
      <c r="O152" s="8">
        <v>4</v>
      </c>
      <c r="P152" s="1" t="s">
        <v>575</v>
      </c>
    </row>
    <row r="153" spans="1:16" ht="30" x14ac:dyDescent="0.25">
      <c r="A153" s="1">
        <v>107</v>
      </c>
      <c r="B153" s="1">
        <v>5</v>
      </c>
      <c r="C153" s="1" t="s">
        <v>204</v>
      </c>
      <c r="D153" s="1" t="s">
        <v>213</v>
      </c>
      <c r="E153" s="1" t="s">
        <v>214</v>
      </c>
      <c r="L153" s="7"/>
      <c r="O153" s="8">
        <v>3</v>
      </c>
    </row>
    <row r="154" spans="1:16" ht="60" x14ac:dyDescent="0.25">
      <c r="A154" s="1">
        <v>197</v>
      </c>
      <c r="B154" s="1">
        <v>50</v>
      </c>
      <c r="C154" s="1" t="s">
        <v>368</v>
      </c>
      <c r="D154" s="1" t="s">
        <v>399</v>
      </c>
      <c r="E154" s="1" t="s">
        <v>400</v>
      </c>
      <c r="L154" s="7"/>
      <c r="O154" s="8">
        <v>4</v>
      </c>
    </row>
    <row r="155" spans="1:16" ht="75" x14ac:dyDescent="0.25">
      <c r="A155" s="1">
        <v>198</v>
      </c>
      <c r="B155" s="1">
        <v>226</v>
      </c>
      <c r="C155" s="1" t="s">
        <v>368</v>
      </c>
      <c r="D155" s="1" t="s">
        <v>401</v>
      </c>
      <c r="E155" s="1" t="s">
        <v>402</v>
      </c>
      <c r="L155" s="7"/>
      <c r="O155" s="8">
        <v>4</v>
      </c>
    </row>
    <row r="156" spans="1:16" x14ac:dyDescent="0.25">
      <c r="A156" s="1">
        <v>210</v>
      </c>
      <c r="B156" s="1">
        <v>239</v>
      </c>
      <c r="C156" s="1" t="s">
        <v>413</v>
      </c>
      <c r="D156" s="1" t="s">
        <v>426</v>
      </c>
      <c r="E156" s="1" t="s">
        <v>427</v>
      </c>
      <c r="L156" s="7"/>
      <c r="O156" s="8">
        <v>4</v>
      </c>
    </row>
    <row r="157" spans="1:16" ht="45" x14ac:dyDescent="0.25">
      <c r="A157" s="1">
        <v>199</v>
      </c>
      <c r="B157" s="1">
        <v>200</v>
      </c>
      <c r="C157" s="1" t="s">
        <v>368</v>
      </c>
      <c r="D157" s="1" t="s">
        <v>403</v>
      </c>
      <c r="E157" s="1" t="s">
        <v>404</v>
      </c>
      <c r="L157" s="7"/>
      <c r="O157" s="8">
        <v>3</v>
      </c>
    </row>
    <row r="158" spans="1:16" x14ac:dyDescent="0.25">
      <c r="A158" s="1">
        <v>224</v>
      </c>
      <c r="B158" s="1">
        <v>97</v>
      </c>
      <c r="C158" s="1" t="s">
        <v>432</v>
      </c>
      <c r="D158" s="1" t="s">
        <v>455</v>
      </c>
      <c r="E158" s="1" t="s">
        <v>456</v>
      </c>
      <c r="L158" s="7"/>
      <c r="O158" s="8">
        <v>3</v>
      </c>
      <c r="P158" s="1" t="s">
        <v>580</v>
      </c>
    </row>
    <row r="159" spans="1:16" ht="30" x14ac:dyDescent="0.25">
      <c r="A159" s="1">
        <v>108</v>
      </c>
      <c r="B159" s="1">
        <v>4</v>
      </c>
      <c r="C159" s="1" t="s">
        <v>204</v>
      </c>
      <c r="D159" s="1" t="s">
        <v>215</v>
      </c>
      <c r="E159" s="1" t="s">
        <v>216</v>
      </c>
      <c r="L159" s="7"/>
      <c r="O159" s="8"/>
      <c r="P159" s="1" t="s">
        <v>579</v>
      </c>
    </row>
    <row r="160" spans="1:16" ht="90" x14ac:dyDescent="0.25">
      <c r="A160" s="1">
        <v>181</v>
      </c>
      <c r="B160" s="1">
        <v>87</v>
      </c>
      <c r="C160" s="1" t="s">
        <v>351</v>
      </c>
      <c r="D160" s="1" t="s">
        <v>366</v>
      </c>
      <c r="E160" s="1" t="s">
        <v>367</v>
      </c>
      <c r="L160" s="7"/>
      <c r="O160" s="8">
        <v>4</v>
      </c>
      <c r="P160" s="1" t="s">
        <v>582</v>
      </c>
    </row>
    <row r="161" spans="1:16" ht="30" x14ac:dyDescent="0.25">
      <c r="A161" s="1">
        <v>234</v>
      </c>
      <c r="B161" s="1">
        <v>191</v>
      </c>
      <c r="C161" s="1" t="s">
        <v>466</v>
      </c>
      <c r="D161" s="1" t="s">
        <v>475</v>
      </c>
      <c r="L161" s="7"/>
      <c r="O161" s="8">
        <v>4</v>
      </c>
      <c r="P161" s="1" t="s">
        <v>577</v>
      </c>
    </row>
    <row r="162" spans="1:16" x14ac:dyDescent="0.25">
      <c r="A162" s="1">
        <v>225</v>
      </c>
      <c r="B162" s="1">
        <v>113</v>
      </c>
      <c r="C162" s="1" t="s">
        <v>432</v>
      </c>
      <c r="D162" s="1" t="s">
        <v>457</v>
      </c>
      <c r="L162" s="7"/>
      <c r="O162" s="8">
        <v>4</v>
      </c>
    </row>
    <row r="163" spans="1:16" ht="30" x14ac:dyDescent="0.25">
      <c r="A163" s="1">
        <v>54</v>
      </c>
      <c r="B163" s="1">
        <v>52</v>
      </c>
      <c r="C163" s="1" t="s">
        <v>6</v>
      </c>
      <c r="D163" s="1" t="s">
        <v>108</v>
      </c>
      <c r="E163" s="1" t="s">
        <v>109</v>
      </c>
      <c r="L163" s="7"/>
      <c r="O163" s="8">
        <v>4</v>
      </c>
    </row>
    <row r="164" spans="1:16" ht="30" x14ac:dyDescent="0.25">
      <c r="A164" s="1">
        <v>97</v>
      </c>
      <c r="B164" s="1">
        <v>148</v>
      </c>
      <c r="C164" s="1" t="s">
        <v>171</v>
      </c>
      <c r="D164" s="1" t="s">
        <v>192</v>
      </c>
      <c r="E164" s="1" t="s">
        <v>193</v>
      </c>
      <c r="L164" s="7"/>
      <c r="O164" s="8">
        <v>4</v>
      </c>
    </row>
    <row r="165" spans="1:16" ht="30" x14ac:dyDescent="0.25">
      <c r="A165" s="1">
        <v>55</v>
      </c>
      <c r="B165" s="1">
        <v>234</v>
      </c>
      <c r="C165" s="1" t="s">
        <v>6</v>
      </c>
      <c r="D165" s="1" t="s">
        <v>110</v>
      </c>
      <c r="E165" s="1" t="s">
        <v>111</v>
      </c>
      <c r="L165" s="7"/>
      <c r="O165" s="8">
        <v>4</v>
      </c>
    </row>
    <row r="166" spans="1:16" ht="105" x14ac:dyDescent="0.25">
      <c r="A166" s="1">
        <v>226</v>
      </c>
      <c r="B166" s="1">
        <v>94</v>
      </c>
      <c r="C166" s="1" t="s">
        <v>432</v>
      </c>
      <c r="D166" s="1" t="s">
        <v>458</v>
      </c>
      <c r="E166" s="1" t="s">
        <v>459</v>
      </c>
      <c r="L166" s="7"/>
      <c r="O166" s="8">
        <v>2</v>
      </c>
      <c r="P166" s="1" t="s">
        <v>580</v>
      </c>
    </row>
    <row r="167" spans="1:16" ht="30" x14ac:dyDescent="0.25">
      <c r="A167" s="1">
        <v>56</v>
      </c>
      <c r="B167" s="1">
        <v>54</v>
      </c>
      <c r="C167" s="1" t="s">
        <v>6</v>
      </c>
      <c r="D167" s="1" t="s">
        <v>112</v>
      </c>
      <c r="E167" s="1" t="s">
        <v>113</v>
      </c>
      <c r="L167" s="7"/>
      <c r="O167" s="8">
        <v>4</v>
      </c>
    </row>
    <row r="168" spans="1:16" ht="30" x14ac:dyDescent="0.25">
      <c r="A168" s="1">
        <v>57</v>
      </c>
      <c r="B168" s="1">
        <v>55</v>
      </c>
      <c r="C168" s="1" t="s">
        <v>6</v>
      </c>
      <c r="D168" s="1" t="s">
        <v>114</v>
      </c>
      <c r="E168" s="1" t="s">
        <v>115</v>
      </c>
      <c r="L168" s="7"/>
      <c r="O168" s="8">
        <v>4</v>
      </c>
    </row>
    <row r="169" spans="1:16" ht="30" x14ac:dyDescent="0.25">
      <c r="A169" s="1">
        <v>58</v>
      </c>
      <c r="B169" s="1">
        <v>218</v>
      </c>
      <c r="C169" s="1" t="s">
        <v>6</v>
      </c>
      <c r="D169" s="1" t="s">
        <v>116</v>
      </c>
      <c r="E169" s="1" t="s">
        <v>117</v>
      </c>
      <c r="L169" s="7"/>
      <c r="O169" s="8">
        <v>4</v>
      </c>
    </row>
    <row r="170" spans="1:16" ht="30" x14ac:dyDescent="0.25">
      <c r="A170" s="1">
        <v>59</v>
      </c>
      <c r="B170" s="1">
        <v>56</v>
      </c>
      <c r="C170" s="1" t="s">
        <v>6</v>
      </c>
      <c r="D170" s="1" t="s">
        <v>118</v>
      </c>
      <c r="E170" s="1" t="s">
        <v>119</v>
      </c>
      <c r="L170" s="7"/>
      <c r="O170" s="8">
        <v>4</v>
      </c>
    </row>
    <row r="171" spans="1:16" ht="75" x14ac:dyDescent="0.25">
      <c r="A171" s="1">
        <v>235</v>
      </c>
      <c r="B171" s="1">
        <v>131</v>
      </c>
      <c r="C171" s="1" t="s">
        <v>466</v>
      </c>
      <c r="D171" s="1" t="s">
        <v>476</v>
      </c>
      <c r="E171" s="1" t="s">
        <v>477</v>
      </c>
      <c r="L171" s="7"/>
      <c r="O171" s="8">
        <v>4</v>
      </c>
      <c r="P171" s="1" t="s">
        <v>577</v>
      </c>
    </row>
    <row r="172" spans="1:16" ht="45" x14ac:dyDescent="0.25">
      <c r="A172" s="1">
        <v>60</v>
      </c>
      <c r="B172" s="1">
        <v>57</v>
      </c>
      <c r="C172" s="1" t="s">
        <v>6</v>
      </c>
      <c r="D172" s="1" t="s">
        <v>120</v>
      </c>
      <c r="E172" s="1" t="s">
        <v>121</v>
      </c>
      <c r="L172" s="7"/>
      <c r="O172" s="8">
        <v>4</v>
      </c>
    </row>
    <row r="173" spans="1:16" ht="30" x14ac:dyDescent="0.25">
      <c r="A173" s="1">
        <v>200</v>
      </c>
      <c r="B173" s="1">
        <v>207</v>
      </c>
      <c r="C173" s="1" t="s">
        <v>368</v>
      </c>
      <c r="D173" s="1" t="s">
        <v>405</v>
      </c>
      <c r="E173" s="1" t="s">
        <v>406</v>
      </c>
      <c r="L173" s="7"/>
      <c r="O173" s="8">
        <v>4</v>
      </c>
    </row>
    <row r="174" spans="1:16" ht="45" x14ac:dyDescent="0.25">
      <c r="A174" s="1">
        <v>98</v>
      </c>
      <c r="B174" s="1">
        <v>154</v>
      </c>
      <c r="C174" s="1" t="s">
        <v>171</v>
      </c>
      <c r="D174" s="1" t="s">
        <v>194</v>
      </c>
      <c r="E174" s="1" t="s">
        <v>195</v>
      </c>
      <c r="L174" s="7"/>
      <c r="O174" s="8">
        <v>4</v>
      </c>
    </row>
    <row r="175" spans="1:16" ht="30" x14ac:dyDescent="0.25">
      <c r="A175" s="1">
        <v>236</v>
      </c>
      <c r="B175" s="1">
        <v>137</v>
      </c>
      <c r="C175" s="1" t="s">
        <v>466</v>
      </c>
      <c r="D175" s="1" t="s">
        <v>478</v>
      </c>
      <c r="E175" s="1" t="s">
        <v>479</v>
      </c>
      <c r="L175" s="7"/>
      <c r="O175" s="8">
        <v>4</v>
      </c>
      <c r="P175" s="1" t="s">
        <v>577</v>
      </c>
    </row>
    <row r="176" spans="1:16" ht="45" x14ac:dyDescent="0.25">
      <c r="A176" s="1">
        <v>61</v>
      </c>
      <c r="B176" s="1">
        <v>58</v>
      </c>
      <c r="C176" s="1" t="s">
        <v>6</v>
      </c>
      <c r="D176" s="1" t="s">
        <v>122</v>
      </c>
      <c r="E176" s="1" t="s">
        <v>123</v>
      </c>
      <c r="L176" s="7"/>
      <c r="O176" s="8">
        <v>4</v>
      </c>
    </row>
    <row r="177" spans="1:16" ht="30" x14ac:dyDescent="0.25">
      <c r="A177" s="1">
        <v>62</v>
      </c>
      <c r="B177" s="1">
        <v>229</v>
      </c>
      <c r="C177" s="1" t="s">
        <v>6</v>
      </c>
      <c r="D177" s="1" t="s">
        <v>124</v>
      </c>
      <c r="E177" s="1" t="s">
        <v>125</v>
      </c>
      <c r="L177" s="7"/>
      <c r="O177" s="8">
        <v>4</v>
      </c>
    </row>
    <row r="178" spans="1:16" x14ac:dyDescent="0.25">
      <c r="A178" s="1">
        <v>250</v>
      </c>
      <c r="C178" s="1" t="s">
        <v>504</v>
      </c>
      <c r="D178" s="1" t="s">
        <v>505</v>
      </c>
      <c r="E178" s="1" t="s">
        <v>552</v>
      </c>
      <c r="L178" s="7"/>
      <c r="O178" s="8">
        <v>2</v>
      </c>
    </row>
    <row r="179" spans="1:16" ht="30" x14ac:dyDescent="0.25">
      <c r="A179" s="1">
        <v>254</v>
      </c>
      <c r="C179" s="1" t="s">
        <v>368</v>
      </c>
      <c r="D179" s="1" t="s">
        <v>509</v>
      </c>
      <c r="E179" s="1" t="s">
        <v>552</v>
      </c>
      <c r="L179" s="7"/>
      <c r="O179" s="8">
        <v>4</v>
      </c>
      <c r="P179" s="1" t="s">
        <v>577</v>
      </c>
    </row>
    <row r="180" spans="1:16" x14ac:dyDescent="0.25">
      <c r="A180" s="1">
        <v>251</v>
      </c>
      <c r="C180" s="1" t="s">
        <v>504</v>
      </c>
      <c r="D180" s="1" t="s">
        <v>506</v>
      </c>
      <c r="E180" s="1" t="s">
        <v>552</v>
      </c>
      <c r="L180" s="7"/>
      <c r="O180" s="8">
        <v>4</v>
      </c>
    </row>
    <row r="181" spans="1:16" ht="45" x14ac:dyDescent="0.25">
      <c r="A181" s="1">
        <v>140</v>
      </c>
      <c r="B181" s="1">
        <v>120</v>
      </c>
      <c r="C181" s="1" t="s">
        <v>267</v>
      </c>
      <c r="D181" s="1" t="s">
        <v>278</v>
      </c>
      <c r="E181" s="1" t="s">
        <v>279</v>
      </c>
      <c r="L181" s="7"/>
      <c r="O181" s="8">
        <v>3</v>
      </c>
    </row>
    <row r="182" spans="1:16" x14ac:dyDescent="0.25">
      <c r="A182" s="1">
        <v>123</v>
      </c>
      <c r="B182" s="1">
        <v>180</v>
      </c>
      <c r="C182" s="1" t="s">
        <v>227</v>
      </c>
      <c r="D182" s="1" t="s">
        <v>244</v>
      </c>
      <c r="E182" s="1" t="s">
        <v>245</v>
      </c>
      <c r="L182" s="7"/>
      <c r="O182" s="8">
        <v>4</v>
      </c>
    </row>
    <row r="183" spans="1:16" ht="30" x14ac:dyDescent="0.25">
      <c r="A183" s="1">
        <v>124</v>
      </c>
      <c r="B183" s="1">
        <v>179</v>
      </c>
      <c r="C183" s="1" t="s">
        <v>227</v>
      </c>
      <c r="D183" s="1" t="s">
        <v>246</v>
      </c>
      <c r="E183" s="1" t="s">
        <v>247</v>
      </c>
      <c r="L183" s="7"/>
      <c r="O183" s="8">
        <v>4</v>
      </c>
    </row>
    <row r="184" spans="1:16" ht="30" x14ac:dyDescent="0.25">
      <c r="A184" s="1">
        <v>63</v>
      </c>
      <c r="B184" s="1">
        <v>59</v>
      </c>
      <c r="C184" s="1" t="s">
        <v>6</v>
      </c>
      <c r="D184" s="1" t="s">
        <v>126</v>
      </c>
      <c r="E184" s="1" t="s">
        <v>127</v>
      </c>
      <c r="L184" s="7"/>
      <c r="O184" s="8">
        <v>4</v>
      </c>
    </row>
    <row r="185" spans="1:16" x14ac:dyDescent="0.25">
      <c r="A185" s="1">
        <v>125</v>
      </c>
      <c r="B185" s="1">
        <v>183</v>
      </c>
      <c r="C185" s="1" t="s">
        <v>227</v>
      </c>
      <c r="D185" s="1" t="s">
        <v>248</v>
      </c>
      <c r="E185" s="1" t="s">
        <v>249</v>
      </c>
      <c r="L185" s="7"/>
      <c r="O185" s="8">
        <v>4</v>
      </c>
    </row>
    <row r="186" spans="1:16" x14ac:dyDescent="0.25">
      <c r="A186" s="1">
        <v>126</v>
      </c>
      <c r="B186" s="1">
        <v>182</v>
      </c>
      <c r="C186" s="1" t="s">
        <v>227</v>
      </c>
      <c r="D186" s="1" t="s">
        <v>250</v>
      </c>
      <c r="E186" s="1" t="s">
        <v>251</v>
      </c>
      <c r="L186" s="7"/>
      <c r="O186" s="8">
        <v>4</v>
      </c>
    </row>
    <row r="187" spans="1:16" ht="30" x14ac:dyDescent="0.25">
      <c r="A187" s="1">
        <v>64</v>
      </c>
      <c r="B187" s="1">
        <v>241</v>
      </c>
      <c r="C187" s="1" t="s">
        <v>6</v>
      </c>
      <c r="D187" s="1" t="s">
        <v>128</v>
      </c>
      <c r="E187" s="1" t="s">
        <v>129</v>
      </c>
      <c r="L187" s="7"/>
      <c r="O187" s="8">
        <v>4</v>
      </c>
    </row>
    <row r="188" spans="1:16" ht="105" x14ac:dyDescent="0.25">
      <c r="A188" s="1">
        <v>146</v>
      </c>
      <c r="B188" s="1">
        <v>142</v>
      </c>
      <c r="C188" s="1" t="s">
        <v>285</v>
      </c>
      <c r="D188" s="1" t="s">
        <v>292</v>
      </c>
      <c r="E188" s="1" t="s">
        <v>293</v>
      </c>
      <c r="I188" s="14"/>
      <c r="L188" s="7"/>
      <c r="O188" s="8">
        <v>4</v>
      </c>
      <c r="P188" s="1" t="s">
        <v>592</v>
      </c>
    </row>
    <row r="189" spans="1:16" x14ac:dyDescent="0.25">
      <c r="A189" s="1">
        <v>127</v>
      </c>
      <c r="B189" s="1">
        <v>186</v>
      </c>
      <c r="C189" s="1" t="s">
        <v>227</v>
      </c>
      <c r="D189" s="1" t="s">
        <v>252</v>
      </c>
      <c r="E189" s="1" t="s">
        <v>253</v>
      </c>
      <c r="L189" s="7"/>
      <c r="O189" s="8">
        <v>4</v>
      </c>
    </row>
    <row r="190" spans="1:16" ht="45" x14ac:dyDescent="0.25">
      <c r="A190" s="1">
        <v>237</v>
      </c>
      <c r="B190" s="1">
        <v>192</v>
      </c>
      <c r="C190" s="1" t="s">
        <v>466</v>
      </c>
      <c r="D190" s="1" t="s">
        <v>480</v>
      </c>
      <c r="E190" s="1" t="s">
        <v>481</v>
      </c>
      <c r="L190" s="7"/>
      <c r="O190" s="8">
        <v>4</v>
      </c>
      <c r="P190" s="1" t="s">
        <v>577</v>
      </c>
    </row>
    <row r="191" spans="1:16" ht="30" x14ac:dyDescent="0.25">
      <c r="A191" s="1">
        <v>65</v>
      </c>
      <c r="B191" s="1">
        <v>238</v>
      </c>
      <c r="C191" s="1" t="s">
        <v>6</v>
      </c>
      <c r="D191" s="1" t="s">
        <v>130</v>
      </c>
      <c r="E191" s="1" t="s">
        <v>131</v>
      </c>
      <c r="L191" s="7"/>
      <c r="O191" s="8">
        <v>4</v>
      </c>
    </row>
    <row r="192" spans="1:16" ht="30" x14ac:dyDescent="0.25">
      <c r="A192" s="1">
        <v>201</v>
      </c>
      <c r="B192" s="1">
        <v>90</v>
      </c>
      <c r="C192" s="1" t="s">
        <v>368</v>
      </c>
      <c r="D192" s="1" t="s">
        <v>407</v>
      </c>
      <c r="E192" s="1" t="s">
        <v>408</v>
      </c>
      <c r="L192" s="7"/>
      <c r="O192" s="8">
        <v>4</v>
      </c>
    </row>
    <row r="193" spans="1:16" ht="45" x14ac:dyDescent="0.25">
      <c r="A193" s="1">
        <v>66</v>
      </c>
      <c r="B193" s="1">
        <v>60</v>
      </c>
      <c r="C193" s="1" t="s">
        <v>6</v>
      </c>
      <c r="D193" s="1" t="s">
        <v>132</v>
      </c>
      <c r="E193" s="1" t="s">
        <v>133</v>
      </c>
      <c r="L193" s="7"/>
      <c r="O193" s="8">
        <v>4</v>
      </c>
    </row>
    <row r="194" spans="1:16" ht="30" x14ac:dyDescent="0.25">
      <c r="A194" s="1">
        <v>67</v>
      </c>
      <c r="B194" s="1">
        <v>61</v>
      </c>
      <c r="C194" s="1" t="s">
        <v>6</v>
      </c>
      <c r="D194" s="1" t="s">
        <v>134</v>
      </c>
      <c r="E194" s="1" t="s">
        <v>135</v>
      </c>
      <c r="L194" s="7"/>
      <c r="O194" s="8">
        <v>2</v>
      </c>
      <c r="P194" s="1" t="s">
        <v>564</v>
      </c>
    </row>
    <row r="195" spans="1:16" ht="30" x14ac:dyDescent="0.25">
      <c r="A195" s="1">
        <v>68</v>
      </c>
      <c r="B195" s="1">
        <v>62</v>
      </c>
      <c r="C195" s="1" t="s">
        <v>6</v>
      </c>
      <c r="D195" s="1" t="s">
        <v>136</v>
      </c>
      <c r="E195" s="1" t="s">
        <v>137</v>
      </c>
      <c r="L195" s="7"/>
      <c r="O195" s="8">
        <v>4</v>
      </c>
    </row>
    <row r="196" spans="1:16" ht="30" x14ac:dyDescent="0.25">
      <c r="A196" s="1">
        <v>69</v>
      </c>
      <c r="B196" s="1">
        <v>63</v>
      </c>
      <c r="C196" s="1" t="s">
        <v>6</v>
      </c>
      <c r="D196" s="1" t="s">
        <v>138</v>
      </c>
      <c r="E196" s="1" t="s">
        <v>139</v>
      </c>
      <c r="L196" s="7"/>
      <c r="O196" s="8">
        <v>4</v>
      </c>
    </row>
    <row r="197" spans="1:16" ht="30" x14ac:dyDescent="0.25">
      <c r="A197" s="1">
        <v>202</v>
      </c>
      <c r="B197" s="1">
        <v>224</v>
      </c>
      <c r="C197" s="1" t="s">
        <v>368</v>
      </c>
      <c r="D197" s="1" t="s">
        <v>409</v>
      </c>
      <c r="E197" s="1" t="s">
        <v>410</v>
      </c>
      <c r="L197" s="7"/>
      <c r="O197" s="8">
        <v>4</v>
      </c>
    </row>
    <row r="198" spans="1:16" ht="30" x14ac:dyDescent="0.25">
      <c r="A198" s="1">
        <v>109</v>
      </c>
      <c r="B198" s="1">
        <v>6</v>
      </c>
      <c r="C198" s="1" t="s">
        <v>204</v>
      </c>
      <c r="D198" s="1" t="s">
        <v>217</v>
      </c>
      <c r="E198" s="1" t="s">
        <v>218</v>
      </c>
      <c r="L198" s="7"/>
      <c r="O198" s="8">
        <v>2</v>
      </c>
    </row>
    <row r="199" spans="1:16" ht="30" x14ac:dyDescent="0.25">
      <c r="A199" s="1">
        <v>238</v>
      </c>
      <c r="B199" s="1">
        <v>193</v>
      </c>
      <c r="C199" s="1" t="s">
        <v>466</v>
      </c>
      <c r="D199" s="1" t="s">
        <v>482</v>
      </c>
      <c r="E199" s="1" t="s">
        <v>483</v>
      </c>
      <c r="L199" s="7"/>
      <c r="O199" s="8">
        <v>4</v>
      </c>
    </row>
    <row r="200" spans="1:16" ht="90" x14ac:dyDescent="0.25">
      <c r="A200" s="1">
        <v>239</v>
      </c>
      <c r="B200" s="1">
        <v>132</v>
      </c>
      <c r="C200" s="1" t="s">
        <v>466</v>
      </c>
      <c r="D200" s="1" t="s">
        <v>484</v>
      </c>
      <c r="E200" s="1" t="s">
        <v>485</v>
      </c>
      <c r="L200" s="7"/>
      <c r="O200" s="8">
        <v>4</v>
      </c>
      <c r="P200" s="1" t="s">
        <v>576</v>
      </c>
    </row>
    <row r="201" spans="1:16" x14ac:dyDescent="0.25">
      <c r="A201" s="1">
        <v>249</v>
      </c>
      <c r="C201" s="1" t="s">
        <v>331</v>
      </c>
      <c r="D201" s="1" t="s">
        <v>503</v>
      </c>
      <c r="E201" s="1" t="s">
        <v>552</v>
      </c>
      <c r="L201" s="7"/>
      <c r="O201" s="8">
        <v>4</v>
      </c>
      <c r="P201" s="1" t="s">
        <v>573</v>
      </c>
    </row>
    <row r="202" spans="1:16" ht="30" x14ac:dyDescent="0.25">
      <c r="A202" s="1">
        <v>110</v>
      </c>
      <c r="B202" s="1">
        <v>221</v>
      </c>
      <c r="C202" s="1" t="s">
        <v>204</v>
      </c>
      <c r="D202" s="1" t="s">
        <v>219</v>
      </c>
      <c r="E202" s="1" t="s">
        <v>220</v>
      </c>
      <c r="L202" s="7"/>
      <c r="O202" s="8">
        <v>4</v>
      </c>
      <c r="P202" s="1" t="s">
        <v>360</v>
      </c>
    </row>
    <row r="203" spans="1:16" ht="60" x14ac:dyDescent="0.25">
      <c r="A203" s="1">
        <v>111</v>
      </c>
      <c r="B203" s="1">
        <v>65</v>
      </c>
      <c r="C203" s="1" t="s">
        <v>204</v>
      </c>
      <c r="D203" s="1" t="s">
        <v>221</v>
      </c>
      <c r="E203" s="1" t="s">
        <v>222</v>
      </c>
      <c r="L203" s="7"/>
      <c r="O203" s="8">
        <v>4</v>
      </c>
      <c r="P203" s="1" t="s">
        <v>586</v>
      </c>
    </row>
    <row r="204" spans="1:16" ht="45" x14ac:dyDescent="0.25">
      <c r="A204" s="1">
        <v>112</v>
      </c>
      <c r="B204" s="1">
        <v>3</v>
      </c>
      <c r="C204" s="1" t="s">
        <v>204</v>
      </c>
      <c r="D204" s="1" t="s">
        <v>223</v>
      </c>
      <c r="E204" s="1" t="s">
        <v>224</v>
      </c>
      <c r="L204" s="7"/>
      <c r="O204" s="8">
        <v>2</v>
      </c>
    </row>
    <row r="205" spans="1:16" ht="75" x14ac:dyDescent="0.25">
      <c r="A205" s="1">
        <v>240</v>
      </c>
      <c r="B205" s="1">
        <v>130</v>
      </c>
      <c r="C205" s="1" t="s">
        <v>466</v>
      </c>
      <c r="D205" s="1" t="s">
        <v>486</v>
      </c>
      <c r="E205" s="1" t="s">
        <v>487</v>
      </c>
      <c r="L205" s="7"/>
      <c r="O205" s="8">
        <v>4</v>
      </c>
      <c r="P205" s="1" t="s">
        <v>577</v>
      </c>
    </row>
    <row r="206" spans="1:16" ht="30" x14ac:dyDescent="0.25">
      <c r="A206" s="1">
        <v>241</v>
      </c>
      <c r="B206" s="1">
        <v>244</v>
      </c>
      <c r="C206" s="1" t="s">
        <v>466</v>
      </c>
      <c r="D206" s="1" t="s">
        <v>488</v>
      </c>
      <c r="E206" s="1" t="s">
        <v>489</v>
      </c>
      <c r="L206" s="7"/>
      <c r="O206" s="8">
        <v>4</v>
      </c>
    </row>
    <row r="207" spans="1:16" x14ac:dyDescent="0.25">
      <c r="A207" s="1">
        <v>128</v>
      </c>
      <c r="B207" s="1">
        <v>209</v>
      </c>
      <c r="C207" s="1" t="s">
        <v>227</v>
      </c>
      <c r="D207" s="1" t="s">
        <v>254</v>
      </c>
      <c r="E207" s="1" t="s">
        <v>255</v>
      </c>
      <c r="L207" s="7"/>
      <c r="O207" s="8">
        <v>4</v>
      </c>
    </row>
    <row r="208" spans="1:16" ht="30" x14ac:dyDescent="0.25">
      <c r="A208" s="1">
        <v>129</v>
      </c>
      <c r="B208" s="1">
        <v>181</v>
      </c>
      <c r="C208" s="1" t="s">
        <v>227</v>
      </c>
      <c r="D208" s="1" t="s">
        <v>256</v>
      </c>
      <c r="E208" s="1" t="s">
        <v>257</v>
      </c>
      <c r="L208" s="7"/>
      <c r="O208" s="8">
        <v>4</v>
      </c>
    </row>
    <row r="209" spans="1:16" ht="30" x14ac:dyDescent="0.25">
      <c r="A209" s="1">
        <v>130</v>
      </c>
      <c r="B209" s="1">
        <v>228</v>
      </c>
      <c r="C209" s="1" t="s">
        <v>227</v>
      </c>
      <c r="D209" s="1" t="s">
        <v>258</v>
      </c>
      <c r="E209" s="1" t="s">
        <v>259</v>
      </c>
      <c r="L209" s="7"/>
      <c r="O209" s="8">
        <v>4</v>
      </c>
    </row>
    <row r="210" spans="1:16" ht="30" x14ac:dyDescent="0.25">
      <c r="A210" s="1">
        <v>131</v>
      </c>
      <c r="B210" s="1">
        <v>178</v>
      </c>
      <c r="C210" s="1" t="s">
        <v>227</v>
      </c>
      <c r="D210" s="1" t="s">
        <v>260</v>
      </c>
      <c r="E210" s="1" t="s">
        <v>261</v>
      </c>
      <c r="L210" s="7"/>
      <c r="O210" s="8">
        <v>4</v>
      </c>
    </row>
    <row r="211" spans="1:16" ht="30" x14ac:dyDescent="0.25">
      <c r="A211" s="1">
        <v>132</v>
      </c>
      <c r="B211" s="1">
        <v>177</v>
      </c>
      <c r="C211" s="1" t="s">
        <v>227</v>
      </c>
      <c r="D211" s="1" t="s">
        <v>262</v>
      </c>
      <c r="E211" s="1" t="s">
        <v>263</v>
      </c>
      <c r="L211" s="7"/>
      <c r="O211" s="8">
        <v>4</v>
      </c>
    </row>
    <row r="212" spans="1:16" x14ac:dyDescent="0.25">
      <c r="A212" s="1">
        <v>133</v>
      </c>
      <c r="B212" s="1">
        <v>184</v>
      </c>
      <c r="C212" s="1" t="s">
        <v>227</v>
      </c>
      <c r="D212" s="1" t="s">
        <v>264</v>
      </c>
      <c r="L212" s="7"/>
      <c r="O212" s="8">
        <v>4</v>
      </c>
    </row>
    <row r="213" spans="1:16" ht="75" x14ac:dyDescent="0.25">
      <c r="A213" s="1">
        <v>99</v>
      </c>
      <c r="B213" s="1">
        <v>156</v>
      </c>
      <c r="C213" s="1" t="s">
        <v>171</v>
      </c>
      <c r="D213" s="1" t="s">
        <v>196</v>
      </c>
      <c r="E213" s="1" t="s">
        <v>197</v>
      </c>
      <c r="L213" s="7"/>
      <c r="O213" s="8">
        <v>4</v>
      </c>
    </row>
    <row r="214" spans="1:16" ht="30" x14ac:dyDescent="0.25">
      <c r="A214" s="1">
        <v>211</v>
      </c>
      <c r="B214" s="1">
        <v>66</v>
      </c>
      <c r="C214" s="1" t="s">
        <v>413</v>
      </c>
      <c r="D214" s="1" t="s">
        <v>428</v>
      </c>
      <c r="E214" s="1" t="s">
        <v>429</v>
      </c>
      <c r="L214" s="7"/>
      <c r="O214" s="8">
        <v>4</v>
      </c>
    </row>
    <row r="215" spans="1:16" ht="105" x14ac:dyDescent="0.25">
      <c r="A215" s="1">
        <v>227</v>
      </c>
      <c r="B215" s="1">
        <v>104</v>
      </c>
      <c r="C215" s="1" t="s">
        <v>432</v>
      </c>
      <c r="D215" s="1" t="s">
        <v>460</v>
      </c>
      <c r="E215" s="1" t="s">
        <v>461</v>
      </c>
      <c r="L215" s="7"/>
      <c r="O215" s="8">
        <v>4</v>
      </c>
    </row>
    <row r="216" spans="1:16" x14ac:dyDescent="0.25">
      <c r="A216" s="1">
        <v>70</v>
      </c>
      <c r="B216" s="1">
        <v>232</v>
      </c>
      <c r="C216" s="1" t="s">
        <v>6</v>
      </c>
      <c r="D216" s="1" t="s">
        <v>140</v>
      </c>
      <c r="E216" s="1" t="s">
        <v>141</v>
      </c>
      <c r="L216" s="7"/>
      <c r="O216" s="8">
        <v>4</v>
      </c>
    </row>
    <row r="217" spans="1:16" ht="30" x14ac:dyDescent="0.25">
      <c r="A217" s="1">
        <v>71</v>
      </c>
      <c r="B217" s="1">
        <v>202</v>
      </c>
      <c r="C217" s="1" t="s">
        <v>6</v>
      </c>
      <c r="D217" s="1" t="s">
        <v>142</v>
      </c>
      <c r="E217" s="1" t="s">
        <v>143</v>
      </c>
      <c r="L217" s="7"/>
      <c r="O217" s="8">
        <v>4</v>
      </c>
    </row>
    <row r="218" spans="1:16" ht="30" x14ac:dyDescent="0.25">
      <c r="A218" s="1">
        <v>228</v>
      </c>
      <c r="B218" s="1">
        <v>103</v>
      </c>
      <c r="C218" s="1" t="s">
        <v>432</v>
      </c>
      <c r="D218" s="1" t="s">
        <v>462</v>
      </c>
      <c r="E218" s="1" t="s">
        <v>463</v>
      </c>
      <c r="L218" s="7"/>
      <c r="O218" s="8">
        <v>4</v>
      </c>
    </row>
    <row r="219" spans="1:16" x14ac:dyDescent="0.25">
      <c r="A219" s="1">
        <v>113</v>
      </c>
      <c r="B219" s="1">
        <v>276</v>
      </c>
      <c r="C219" s="1" t="s">
        <v>204</v>
      </c>
      <c r="D219" s="1" t="s">
        <v>225</v>
      </c>
      <c r="E219" s="1" t="s">
        <v>226</v>
      </c>
      <c r="L219" s="7"/>
      <c r="O219" s="8">
        <v>2</v>
      </c>
    </row>
    <row r="220" spans="1:16" ht="60" x14ac:dyDescent="0.25">
      <c r="A220" s="1">
        <v>160</v>
      </c>
      <c r="B220" s="1">
        <v>167</v>
      </c>
      <c r="C220" s="1" t="s">
        <v>294</v>
      </c>
      <c r="D220" s="1" t="s">
        <v>321</v>
      </c>
      <c r="E220" s="1" t="s">
        <v>322</v>
      </c>
      <c r="L220" s="7"/>
      <c r="O220" s="8">
        <v>4</v>
      </c>
      <c r="P220" s="1" t="s">
        <v>569</v>
      </c>
    </row>
    <row r="221" spans="1:16" ht="30" x14ac:dyDescent="0.25">
      <c r="A221" s="1">
        <v>72</v>
      </c>
      <c r="B221" s="1">
        <v>67</v>
      </c>
      <c r="C221" s="1" t="s">
        <v>6</v>
      </c>
      <c r="D221" s="1" t="s">
        <v>144</v>
      </c>
      <c r="E221" s="1" t="s">
        <v>145</v>
      </c>
      <c r="L221" s="7"/>
      <c r="O221" s="8">
        <v>4</v>
      </c>
    </row>
    <row r="222" spans="1:16" x14ac:dyDescent="0.25">
      <c r="A222" s="1">
        <v>73</v>
      </c>
      <c r="B222" s="1">
        <v>68</v>
      </c>
      <c r="C222" s="1" t="s">
        <v>6</v>
      </c>
      <c r="D222" s="1" t="s">
        <v>146</v>
      </c>
      <c r="E222" s="1" t="s">
        <v>37</v>
      </c>
      <c r="L222" s="7"/>
      <c r="O222" s="8">
        <v>4</v>
      </c>
    </row>
    <row r="223" spans="1:16" ht="45" x14ac:dyDescent="0.25">
      <c r="A223" s="1">
        <v>74</v>
      </c>
      <c r="B223" s="1">
        <v>69</v>
      </c>
      <c r="C223" s="1" t="s">
        <v>6</v>
      </c>
      <c r="D223" s="1" t="s">
        <v>147</v>
      </c>
      <c r="E223" s="1" t="s">
        <v>148</v>
      </c>
      <c r="L223" s="7"/>
      <c r="O223" s="8">
        <v>4</v>
      </c>
    </row>
    <row r="224" spans="1:16" ht="75" x14ac:dyDescent="0.25">
      <c r="A224" s="1">
        <v>242</v>
      </c>
      <c r="B224" s="1">
        <v>134</v>
      </c>
      <c r="C224" s="1" t="s">
        <v>466</v>
      </c>
      <c r="D224" s="1" t="s">
        <v>490</v>
      </c>
      <c r="E224" s="1" t="s">
        <v>491</v>
      </c>
      <c r="L224" s="7"/>
      <c r="O224" s="8">
        <v>4</v>
      </c>
    </row>
    <row r="225" spans="1:16" ht="75" x14ac:dyDescent="0.25">
      <c r="A225" s="1">
        <v>243</v>
      </c>
      <c r="B225" s="1">
        <v>136</v>
      </c>
      <c r="C225" s="1" t="s">
        <v>466</v>
      </c>
      <c r="D225" s="1" t="s">
        <v>492</v>
      </c>
      <c r="E225" s="1" t="s">
        <v>493</v>
      </c>
      <c r="L225" s="7"/>
      <c r="O225" s="8">
        <v>4</v>
      </c>
    </row>
    <row r="226" spans="1:16" ht="45" x14ac:dyDescent="0.25">
      <c r="A226" s="1">
        <v>75</v>
      </c>
      <c r="B226" s="1">
        <v>72</v>
      </c>
      <c r="C226" s="1" t="s">
        <v>6</v>
      </c>
      <c r="D226" s="1" t="s">
        <v>149</v>
      </c>
      <c r="E226" s="1" t="s">
        <v>150</v>
      </c>
      <c r="L226" s="7"/>
      <c r="O226" s="8">
        <v>4</v>
      </c>
    </row>
    <row r="227" spans="1:16" ht="60" x14ac:dyDescent="0.25">
      <c r="A227" s="1">
        <v>76</v>
      </c>
      <c r="B227" s="1">
        <v>73</v>
      </c>
      <c r="C227" s="1" t="s">
        <v>6</v>
      </c>
      <c r="D227" s="1" t="s">
        <v>151</v>
      </c>
      <c r="E227" s="1" t="s">
        <v>152</v>
      </c>
      <c r="L227" s="7"/>
      <c r="O227" s="8">
        <v>4</v>
      </c>
    </row>
    <row r="228" spans="1:16" ht="30" x14ac:dyDescent="0.25">
      <c r="A228" s="1">
        <v>77</v>
      </c>
      <c r="B228" s="1">
        <v>13</v>
      </c>
      <c r="C228" s="1" t="s">
        <v>6</v>
      </c>
      <c r="D228" s="1" t="s">
        <v>153</v>
      </c>
      <c r="E228" s="1" t="s">
        <v>154</v>
      </c>
      <c r="L228" s="7"/>
      <c r="O228" s="8">
        <v>4</v>
      </c>
    </row>
    <row r="229" spans="1:16" ht="30" x14ac:dyDescent="0.25">
      <c r="A229" s="1">
        <v>161</v>
      </c>
      <c r="B229" s="1">
        <v>169</v>
      </c>
      <c r="C229" s="1" t="s">
        <v>294</v>
      </c>
      <c r="D229" s="1" t="s">
        <v>323</v>
      </c>
      <c r="E229" s="1" t="s">
        <v>324</v>
      </c>
      <c r="L229" s="7"/>
      <c r="O229" s="8">
        <v>4</v>
      </c>
      <c r="P229" s="1" t="s">
        <v>569</v>
      </c>
    </row>
    <row r="230" spans="1:16" x14ac:dyDescent="0.25">
      <c r="A230" s="1">
        <v>229</v>
      </c>
      <c r="B230" s="1">
        <v>111</v>
      </c>
      <c r="C230" s="1" t="s">
        <v>432</v>
      </c>
      <c r="D230" s="1" t="s">
        <v>464</v>
      </c>
      <c r="E230" s="1" t="s">
        <v>465</v>
      </c>
      <c r="L230" s="7"/>
      <c r="O230" s="8">
        <v>2</v>
      </c>
      <c r="P230" s="1" t="s">
        <v>580</v>
      </c>
    </row>
    <row r="231" spans="1:16" ht="60" x14ac:dyDescent="0.25">
      <c r="A231" s="1">
        <v>78</v>
      </c>
      <c r="B231" s="1">
        <v>223</v>
      </c>
      <c r="C231" s="1" t="s">
        <v>6</v>
      </c>
      <c r="D231" s="1" t="s">
        <v>155</v>
      </c>
      <c r="E231" s="1" t="s">
        <v>156</v>
      </c>
      <c r="L231" s="7"/>
      <c r="O231" s="8">
        <v>4</v>
      </c>
    </row>
    <row r="232" spans="1:16" ht="45" x14ac:dyDescent="0.25">
      <c r="A232" s="1">
        <v>166</v>
      </c>
      <c r="B232" s="1">
        <v>124</v>
      </c>
      <c r="C232" s="1" t="s">
        <v>331</v>
      </c>
      <c r="D232" s="1" t="s">
        <v>334</v>
      </c>
      <c r="E232" s="1" t="s">
        <v>335</v>
      </c>
      <c r="L232" s="7"/>
      <c r="O232" s="8">
        <v>3</v>
      </c>
    </row>
    <row r="233" spans="1:16" ht="30" x14ac:dyDescent="0.25">
      <c r="A233" s="1">
        <v>167</v>
      </c>
      <c r="B233" s="1">
        <v>125</v>
      </c>
      <c r="C233" s="1" t="s">
        <v>331</v>
      </c>
      <c r="D233" s="1" t="s">
        <v>336</v>
      </c>
      <c r="E233" s="1" t="s">
        <v>337</v>
      </c>
      <c r="L233" s="7"/>
      <c r="O233" s="8">
        <v>2</v>
      </c>
    </row>
    <row r="234" spans="1:16" ht="105" x14ac:dyDescent="0.25">
      <c r="A234" s="1">
        <v>79</v>
      </c>
      <c r="B234" s="1">
        <v>75</v>
      </c>
      <c r="C234" s="1" t="s">
        <v>6</v>
      </c>
      <c r="D234" s="1" t="s">
        <v>157</v>
      </c>
      <c r="E234" s="1" t="s">
        <v>158</v>
      </c>
      <c r="L234" s="7"/>
      <c r="O234" s="8">
        <v>4</v>
      </c>
    </row>
    <row r="235" spans="1:16" ht="45" x14ac:dyDescent="0.25">
      <c r="A235" s="1">
        <v>244</v>
      </c>
      <c r="B235" s="1">
        <v>219</v>
      </c>
      <c r="C235" s="1" t="s">
        <v>466</v>
      </c>
      <c r="D235" s="1" t="s">
        <v>494</v>
      </c>
      <c r="E235" s="1" t="s">
        <v>495</v>
      </c>
      <c r="L235" s="7"/>
      <c r="O235" s="8">
        <v>4</v>
      </c>
      <c r="P235" s="1" t="s">
        <v>576</v>
      </c>
    </row>
    <row r="236" spans="1:16" ht="105" x14ac:dyDescent="0.25">
      <c r="A236" s="1">
        <v>80</v>
      </c>
      <c r="B236" s="1">
        <v>76</v>
      </c>
      <c r="C236" s="1" t="s">
        <v>6</v>
      </c>
      <c r="D236" s="1" t="s">
        <v>159</v>
      </c>
      <c r="E236" s="1" t="s">
        <v>160</v>
      </c>
      <c r="L236" s="7"/>
      <c r="O236" s="8">
        <v>4</v>
      </c>
    </row>
    <row r="237" spans="1:16" ht="30" x14ac:dyDescent="0.25">
      <c r="A237" s="1">
        <v>168</v>
      </c>
      <c r="B237" s="1">
        <v>126</v>
      </c>
      <c r="C237" s="1" t="s">
        <v>331</v>
      </c>
      <c r="D237" s="1" t="s">
        <v>338</v>
      </c>
      <c r="E237" s="1" t="s">
        <v>339</v>
      </c>
      <c r="L237" s="7"/>
      <c r="O237" s="8">
        <v>4</v>
      </c>
    </row>
    <row r="238" spans="1:16" ht="75" x14ac:dyDescent="0.25">
      <c r="A238" s="1">
        <v>245</v>
      </c>
      <c r="B238" s="1">
        <v>128</v>
      </c>
      <c r="C238" s="1" t="s">
        <v>466</v>
      </c>
      <c r="D238" s="1" t="s">
        <v>496</v>
      </c>
      <c r="E238" s="1" t="s">
        <v>497</v>
      </c>
      <c r="L238" s="7"/>
      <c r="O238" s="8">
        <v>4</v>
      </c>
      <c r="P238" s="1" t="s">
        <v>576</v>
      </c>
    </row>
    <row r="239" spans="1:16" ht="30" x14ac:dyDescent="0.25">
      <c r="A239" s="1">
        <v>246</v>
      </c>
      <c r="B239" s="1">
        <v>194</v>
      </c>
      <c r="C239" s="1" t="s">
        <v>466</v>
      </c>
      <c r="D239" s="1" t="s">
        <v>498</v>
      </c>
      <c r="E239" s="1" t="s">
        <v>499</v>
      </c>
      <c r="L239" s="7"/>
      <c r="O239" s="8">
        <v>4</v>
      </c>
      <c r="P239" s="1" t="s">
        <v>578</v>
      </c>
    </row>
    <row r="240" spans="1:16" ht="41.25" customHeight="1" x14ac:dyDescent="0.25">
      <c r="A240" s="1">
        <v>248</v>
      </c>
      <c r="C240" s="1" t="s">
        <v>331</v>
      </c>
      <c r="D240" s="1" t="s">
        <v>502</v>
      </c>
      <c r="E240" s="1" t="s">
        <v>552</v>
      </c>
      <c r="L240" s="7"/>
      <c r="O240" s="8">
        <v>4</v>
      </c>
      <c r="P240" s="1" t="s">
        <v>572</v>
      </c>
    </row>
    <row r="241" spans="1:16" ht="45" x14ac:dyDescent="0.25">
      <c r="A241" s="1">
        <v>169</v>
      </c>
      <c r="B241" s="1">
        <v>123</v>
      </c>
      <c r="C241" s="1" t="s">
        <v>331</v>
      </c>
      <c r="D241" s="1" t="s">
        <v>340</v>
      </c>
      <c r="E241" s="1" t="s">
        <v>341</v>
      </c>
      <c r="L241" s="7"/>
      <c r="O241" s="8">
        <v>2</v>
      </c>
    </row>
    <row r="242" spans="1:16" ht="75" x14ac:dyDescent="0.25">
      <c r="A242" s="1">
        <v>81</v>
      </c>
      <c r="B242" s="1">
        <v>77</v>
      </c>
      <c r="C242" s="1" t="s">
        <v>6</v>
      </c>
      <c r="D242" s="1" t="s">
        <v>161</v>
      </c>
      <c r="E242" s="1" t="s">
        <v>162</v>
      </c>
      <c r="L242" s="7"/>
      <c r="O242" s="8">
        <v>4</v>
      </c>
    </row>
    <row r="243" spans="1:16" ht="30" x14ac:dyDescent="0.25">
      <c r="A243" s="1">
        <v>82</v>
      </c>
      <c r="B243" s="1">
        <v>237</v>
      </c>
      <c r="C243" s="1" t="s">
        <v>6</v>
      </c>
      <c r="D243" s="1" t="s">
        <v>163</v>
      </c>
      <c r="E243" s="1" t="s">
        <v>164</v>
      </c>
      <c r="L243" s="7"/>
      <c r="O243" s="8">
        <v>4</v>
      </c>
    </row>
    <row r="244" spans="1:16" x14ac:dyDescent="0.25">
      <c r="A244" s="1">
        <v>100</v>
      </c>
      <c r="B244" s="1">
        <v>242</v>
      </c>
      <c r="C244" s="1" t="s">
        <v>171</v>
      </c>
      <c r="D244" s="1" t="s">
        <v>198</v>
      </c>
      <c r="E244" s="1" t="s">
        <v>199</v>
      </c>
      <c r="L244" s="7"/>
      <c r="O244" s="8">
        <v>4</v>
      </c>
      <c r="P244" s="1" t="s">
        <v>591</v>
      </c>
    </row>
    <row r="245" spans="1:16" ht="81" customHeight="1" x14ac:dyDescent="0.25">
      <c r="A245" s="1">
        <v>101</v>
      </c>
      <c r="B245" s="1">
        <v>147</v>
      </c>
      <c r="C245" s="1" t="s">
        <v>171</v>
      </c>
      <c r="D245" s="1" t="s">
        <v>200</v>
      </c>
      <c r="E245" s="1" t="s">
        <v>201</v>
      </c>
      <c r="L245" s="7"/>
      <c r="O245" s="8">
        <v>4</v>
      </c>
      <c r="P245" s="1" t="s">
        <v>591</v>
      </c>
    </row>
    <row r="246" spans="1:16" ht="30" x14ac:dyDescent="0.25">
      <c r="A246" s="1">
        <v>83</v>
      </c>
      <c r="B246" s="1">
        <v>275</v>
      </c>
      <c r="C246" s="1" t="s">
        <v>6</v>
      </c>
      <c r="D246" s="1" t="s">
        <v>165</v>
      </c>
      <c r="E246" s="1" t="s">
        <v>166</v>
      </c>
      <c r="L246" s="7"/>
      <c r="O246" s="8">
        <v>4</v>
      </c>
    </row>
    <row r="247" spans="1:16" ht="45" x14ac:dyDescent="0.25">
      <c r="A247" s="1">
        <v>203</v>
      </c>
      <c r="B247" s="1">
        <v>201</v>
      </c>
      <c r="C247" s="1" t="s">
        <v>368</v>
      </c>
      <c r="D247" s="1" t="s">
        <v>411</v>
      </c>
      <c r="E247" s="1" t="s">
        <v>412</v>
      </c>
      <c r="L247" s="7"/>
      <c r="O247" s="8">
        <v>4</v>
      </c>
      <c r="P247" s="1" t="s">
        <v>577</v>
      </c>
    </row>
    <row r="248" spans="1:16" ht="75" x14ac:dyDescent="0.25">
      <c r="A248" s="1">
        <v>162</v>
      </c>
      <c r="B248" s="1">
        <v>168</v>
      </c>
      <c r="C248" s="1" t="s">
        <v>294</v>
      </c>
      <c r="D248" s="1" t="s">
        <v>325</v>
      </c>
      <c r="E248" s="1" t="s">
        <v>326</v>
      </c>
      <c r="L248" s="7"/>
      <c r="O248" s="8">
        <v>4</v>
      </c>
      <c r="P248" s="1" t="s">
        <v>570</v>
      </c>
    </row>
    <row r="249" spans="1:16" ht="60" x14ac:dyDescent="0.25">
      <c r="A249" s="1">
        <v>102</v>
      </c>
      <c r="B249" s="1">
        <v>149</v>
      </c>
      <c r="C249" s="1" t="s">
        <v>171</v>
      </c>
      <c r="D249" s="1" t="s">
        <v>202</v>
      </c>
      <c r="E249" s="1" t="s">
        <v>203</v>
      </c>
      <c r="L249" s="7"/>
      <c r="O249" s="8">
        <v>4</v>
      </c>
    </row>
    <row r="250" spans="1:16" x14ac:dyDescent="0.25">
      <c r="A250" s="1">
        <v>84</v>
      </c>
      <c r="B250" s="1">
        <v>78</v>
      </c>
      <c r="C250" s="1" t="s">
        <v>6</v>
      </c>
      <c r="D250" s="1" t="s">
        <v>167</v>
      </c>
      <c r="E250" s="1" t="s">
        <v>168</v>
      </c>
      <c r="L250" s="7"/>
      <c r="O250" s="8">
        <v>4</v>
      </c>
    </row>
    <row r="251" spans="1:16" x14ac:dyDescent="0.25">
      <c r="A251" s="1">
        <v>134</v>
      </c>
      <c r="B251" s="1">
        <v>185</v>
      </c>
      <c r="C251" s="1" t="s">
        <v>227</v>
      </c>
      <c r="D251" s="1" t="s">
        <v>265</v>
      </c>
      <c r="E251" s="1" t="s">
        <v>266</v>
      </c>
      <c r="L251" s="7"/>
      <c r="O251" s="8">
        <v>4</v>
      </c>
    </row>
    <row r="252" spans="1:16" ht="30" x14ac:dyDescent="0.25">
      <c r="A252" s="1">
        <v>163</v>
      </c>
      <c r="B252" s="1">
        <v>170</v>
      </c>
      <c r="C252" s="1" t="s">
        <v>294</v>
      </c>
      <c r="D252" s="1" t="s">
        <v>327</v>
      </c>
      <c r="E252" s="1" t="s">
        <v>328</v>
      </c>
      <c r="L252" s="7"/>
      <c r="O252" s="8">
        <v>4</v>
      </c>
      <c r="P252" s="1" t="s">
        <v>569</v>
      </c>
    </row>
    <row r="253" spans="1:16" ht="30" x14ac:dyDescent="0.25">
      <c r="A253" s="1">
        <v>164</v>
      </c>
      <c r="B253" s="1">
        <v>171</v>
      </c>
      <c r="C253" s="1" t="s">
        <v>294</v>
      </c>
      <c r="D253" s="1" t="s">
        <v>329</v>
      </c>
      <c r="E253" s="1" t="s">
        <v>330</v>
      </c>
      <c r="L253" s="7"/>
      <c r="O253" s="8">
        <v>4</v>
      </c>
      <c r="P253" s="1" t="s">
        <v>569</v>
      </c>
    </row>
    <row r="254" spans="1:16" x14ac:dyDescent="0.25">
      <c r="A254" s="1">
        <v>247</v>
      </c>
      <c r="B254" s="1">
        <v>245</v>
      </c>
      <c r="C254" s="1" t="s">
        <v>466</v>
      </c>
      <c r="D254" s="1" t="s">
        <v>500</v>
      </c>
      <c r="E254" s="1" t="s">
        <v>501</v>
      </c>
      <c r="L254" s="7"/>
      <c r="O254" s="8">
        <v>4</v>
      </c>
    </row>
    <row r="255" spans="1:16" ht="30" x14ac:dyDescent="0.25">
      <c r="A255" s="1">
        <v>212</v>
      </c>
      <c r="B255" s="1">
        <v>79</v>
      </c>
      <c r="C255" s="1" t="s">
        <v>413</v>
      </c>
      <c r="D255" s="1" t="s">
        <v>430</v>
      </c>
      <c r="E255" s="1" t="s">
        <v>431</v>
      </c>
      <c r="L255" s="7"/>
      <c r="O255" s="8">
        <v>4</v>
      </c>
    </row>
    <row r="256" spans="1:16" ht="45" x14ac:dyDescent="0.25">
      <c r="A256" s="1">
        <v>85</v>
      </c>
      <c r="B256" s="1">
        <v>101</v>
      </c>
      <c r="C256" s="1" t="s">
        <v>6</v>
      </c>
      <c r="D256" s="1" t="s">
        <v>169</v>
      </c>
      <c r="E256" s="1" t="s">
        <v>170</v>
      </c>
      <c r="L256" s="7"/>
      <c r="O256" s="8">
        <v>4</v>
      </c>
    </row>
    <row r="257" spans="4:15" x14ac:dyDescent="0.25">
      <c r="L257" s="7"/>
      <c r="O257" s="8"/>
    </row>
    <row r="258" spans="4:15" x14ac:dyDescent="0.25">
      <c r="D258" s="8"/>
      <c r="E258" s="28" t="s">
        <v>596</v>
      </c>
      <c r="F258" s="3">
        <f>COUNTIF(F255:F256, "*")</f>
        <v>0</v>
      </c>
      <c r="G258" s="3">
        <f>COUNTIF(G255:G256, "*")</f>
        <v>0</v>
      </c>
      <c r="H258" s="3">
        <f>COUNTIF(H255:H256, "*")</f>
        <v>0</v>
      </c>
      <c r="I258" s="3">
        <f>COUNTIF(I255:I256, "*")</f>
        <v>0</v>
      </c>
      <c r="J258" s="3">
        <f>COUNTIF(J255:J256, "*")</f>
        <v>0</v>
      </c>
    </row>
    <row r="259" spans="4:15" x14ac:dyDescent="0.25">
      <c r="E259" s="29" t="s">
        <v>9</v>
      </c>
      <c r="F259" s="3">
        <f>COUNTIF(F3:F256, "yes")</f>
        <v>0</v>
      </c>
      <c r="G259" s="3">
        <f>COUNTIF(G3:G256, "yes")</f>
        <v>0</v>
      </c>
      <c r="H259" s="3"/>
      <c r="I259" s="3"/>
      <c r="J259" s="3"/>
    </row>
    <row r="260" spans="4:15" x14ac:dyDescent="0.25">
      <c r="E260" s="29" t="s">
        <v>511</v>
      </c>
      <c r="F260" s="3">
        <f>COUNTIF(F3:F256, "no")</f>
        <v>0</v>
      </c>
      <c r="G260" s="3">
        <f>COUNTIF(G3:G256, "no")</f>
        <v>0</v>
      </c>
      <c r="H260" s="3"/>
      <c r="I260" s="3"/>
      <c r="J260" s="3"/>
    </row>
    <row r="261" spans="4:15" x14ac:dyDescent="0.25">
      <c r="E261" s="29" t="s">
        <v>512</v>
      </c>
      <c r="F261" s="3">
        <f>COUNTIF(F3:F256, "other")</f>
        <v>0</v>
      </c>
      <c r="G261" s="3">
        <f>COUNTIF(G3:G256, "other")</f>
        <v>0</v>
      </c>
      <c r="H261" s="3"/>
      <c r="I261" s="3"/>
      <c r="J261" s="3"/>
    </row>
    <row r="262" spans="4:15" x14ac:dyDescent="0.25">
      <c r="E262" s="29" t="s">
        <v>594</v>
      </c>
      <c r="F262" s="3">
        <f>COUNTIF(F$3:F$256, "don't know")</f>
        <v>0</v>
      </c>
      <c r="G262" s="3">
        <f>COUNTIF(G$3:G$256, "don't know")</f>
        <v>0</v>
      </c>
      <c r="H262" s="3"/>
      <c r="I262" s="3"/>
      <c r="J262" s="3"/>
    </row>
    <row r="263" spans="4:15" x14ac:dyDescent="0.25">
      <c r="E263" s="29" t="s">
        <v>595</v>
      </c>
      <c r="F263" s="3">
        <f>COUNTBLANK(F3:F256)</f>
        <v>254</v>
      </c>
      <c r="G263" s="3">
        <f>COUNTBLANK(G3:G256)</f>
        <v>254</v>
      </c>
      <c r="H263" s="3"/>
      <c r="I263" s="3"/>
      <c r="J263" s="3"/>
    </row>
  </sheetData>
  <autoFilter ref="A2:P256"/>
  <mergeCells count="1">
    <mergeCell ref="O1:P1"/>
  </mergeCells>
  <dataValidations xWindow="1278" yWindow="524" count="1">
    <dataValidation type="textLength" errorStyle="information" allowBlank="1" showInputMessage="1" showErrorMessage="1" error="Please enter the name of the data that provides the geographic reference for this data element." promptTitle="Reference data" prompt="Enter name of element or data set that this element is referenced to." sqref="I3:I147 I149:I257">
      <formula1>0</formula1>
      <formula2>50</formula2>
    </dataValidation>
  </dataValidations>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xWindow="1278" yWindow="524" count="4">
        <x14:dataValidation type="list" allowBlank="1" showInputMessage="1" showErrorMessage="1" prompt="Click on your selection">
          <x14:formula1>
            <xm:f>Validation!$B$2:$B$8</xm:f>
          </x14:formula1>
          <xm:sqref>H3:H257 O3:O257</xm:sqref>
        </x14:dataValidation>
        <x14:dataValidation type="list" allowBlank="1" showInputMessage="1" showErrorMessage="1" promptTitle="Directly references geodetic" prompt="Click on your response">
          <x14:formula1>
            <xm:f>Validation!$A$2:$A$5</xm:f>
          </x14:formula1>
          <xm:sqref>F3:F257</xm:sqref>
        </x14:dataValidation>
        <x14:dataValidation type="list" allowBlank="1" showInputMessage="1" showErrorMessage="1" promptTitle="Indirectly references geodetic" prompt="Click on your response">
          <x14:formula1>
            <xm:f>Validation!$A$2:$A$5</xm:f>
          </x14:formula1>
          <xm:sqref>G3:G257</xm:sqref>
        </x14:dataValidation>
        <x14:dataValidation type="list" errorStyle="information" allowBlank="1" showInputMessage="1" showErrorMessage="1" error="Please enter the name of the data that provides the geographic reference for this data element." promptTitle="Confidence" prompt="Click on your level of confidence in this response">
          <x14:formula1>
            <xm:f>Validation!$C$2:$C$6</xm:f>
          </x14:formula1>
          <xm:sqref>J3:J257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A2" sqref="A2:A5"/>
    </sheetView>
  </sheetViews>
  <sheetFormatPr defaultRowHeight="15" x14ac:dyDescent="0.25"/>
  <cols>
    <col min="1" max="1" width="13.28515625" bestFit="1" customWidth="1"/>
    <col min="2" max="2" width="15.42578125" bestFit="1" customWidth="1"/>
    <col min="3" max="3" width="23.7109375" bestFit="1" customWidth="1"/>
  </cols>
  <sheetData>
    <row r="1" spans="1:3" x14ac:dyDescent="0.25">
      <c r="A1" t="s">
        <v>514</v>
      </c>
      <c r="B1" t="s">
        <v>515</v>
      </c>
      <c r="C1" t="s">
        <v>530</v>
      </c>
    </row>
    <row r="2" spans="1:3" x14ac:dyDescent="0.25">
      <c r="A2" t="s">
        <v>9</v>
      </c>
      <c r="B2">
        <v>0</v>
      </c>
      <c r="C2" t="s">
        <v>531</v>
      </c>
    </row>
    <row r="3" spans="1:3" x14ac:dyDescent="0.25">
      <c r="A3" t="s">
        <v>511</v>
      </c>
      <c r="B3">
        <v>1</v>
      </c>
      <c r="C3" t="s">
        <v>532</v>
      </c>
    </row>
    <row r="4" spans="1:3" x14ac:dyDescent="0.25">
      <c r="A4" t="s">
        <v>512</v>
      </c>
      <c r="B4">
        <v>2</v>
      </c>
      <c r="C4" t="s">
        <v>533</v>
      </c>
    </row>
    <row r="5" spans="1:3" x14ac:dyDescent="0.25">
      <c r="A5" t="s">
        <v>528</v>
      </c>
      <c r="B5">
        <v>3</v>
      </c>
      <c r="C5" t="s">
        <v>534</v>
      </c>
    </row>
    <row r="6" spans="1:3" x14ac:dyDescent="0.25">
      <c r="B6">
        <v>4</v>
      </c>
      <c r="C6" t="s">
        <v>535</v>
      </c>
    </row>
    <row r="7" spans="1:3" x14ac:dyDescent="0.25">
      <c r="B7" s="2" t="s">
        <v>516</v>
      </c>
    </row>
    <row r="8" spans="1:3" x14ac:dyDescent="0.25">
      <c r="B8" t="s">
        <v>528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8"/>
  <sheetViews>
    <sheetView workbookViewId="0">
      <selection activeCell="A4" sqref="A4:C37"/>
    </sheetView>
  </sheetViews>
  <sheetFormatPr defaultRowHeight="15" x14ac:dyDescent="0.25"/>
  <cols>
    <col min="1" max="1" width="38" customWidth="1"/>
    <col min="2" max="2" width="9.85546875" customWidth="1"/>
    <col min="3" max="3" width="9" customWidth="1"/>
    <col min="4" max="4" width="11.28515625" customWidth="1"/>
    <col min="5" max="5" width="5.85546875" customWidth="1"/>
    <col min="6" max="9" width="2" customWidth="1"/>
    <col min="10" max="10" width="8.85546875" customWidth="1"/>
    <col min="11" max="11" width="11.28515625" bestFit="1" customWidth="1"/>
  </cols>
  <sheetData>
    <row r="3" spans="1:4" x14ac:dyDescent="0.25">
      <c r="A3" s="22" t="s">
        <v>600</v>
      </c>
      <c r="B3" s="22" t="s">
        <v>599</v>
      </c>
    </row>
    <row r="4" spans="1:4" x14ac:dyDescent="0.25">
      <c r="A4" s="22" t="s">
        <v>597</v>
      </c>
      <c r="B4" s="25" t="s">
        <v>512</v>
      </c>
      <c r="C4" s="25" t="s">
        <v>9</v>
      </c>
      <c r="D4" s="25" t="s">
        <v>598</v>
      </c>
    </row>
    <row r="5" spans="1:4" x14ac:dyDescent="0.25">
      <c r="A5" s="23" t="s">
        <v>6</v>
      </c>
      <c r="B5" s="26"/>
      <c r="C5" s="26"/>
      <c r="D5" s="26"/>
    </row>
    <row r="6" spans="1:4" x14ac:dyDescent="0.25">
      <c r="A6" s="24" t="s">
        <v>28</v>
      </c>
      <c r="B6" s="26"/>
      <c r="C6" s="26">
        <v>1</v>
      </c>
      <c r="D6" s="26">
        <v>1</v>
      </c>
    </row>
    <row r="7" spans="1:4" x14ac:dyDescent="0.25">
      <c r="A7" s="24" t="s">
        <v>134</v>
      </c>
      <c r="B7" s="26"/>
      <c r="C7" s="26">
        <v>2</v>
      </c>
      <c r="D7" s="26">
        <v>2</v>
      </c>
    </row>
    <row r="8" spans="1:4" x14ac:dyDescent="0.25">
      <c r="A8" s="23" t="s">
        <v>204</v>
      </c>
      <c r="B8" s="26"/>
      <c r="C8" s="26"/>
      <c r="D8" s="26"/>
    </row>
    <row r="9" spans="1:4" x14ac:dyDescent="0.25">
      <c r="A9" s="24" t="s">
        <v>205</v>
      </c>
      <c r="B9" s="26">
        <v>3</v>
      </c>
      <c r="C9" s="26"/>
      <c r="D9" s="26">
        <v>3</v>
      </c>
    </row>
    <row r="10" spans="1:4" x14ac:dyDescent="0.25">
      <c r="A10" s="24" t="s">
        <v>207</v>
      </c>
      <c r="B10" s="26">
        <v>3</v>
      </c>
      <c r="C10" s="26"/>
      <c r="D10" s="26">
        <v>3</v>
      </c>
    </row>
    <row r="11" spans="1:4" x14ac:dyDescent="0.25">
      <c r="A11" s="24" t="s">
        <v>209</v>
      </c>
      <c r="B11" s="26">
        <v>1</v>
      </c>
      <c r="C11" s="26"/>
      <c r="D11" s="26">
        <v>1</v>
      </c>
    </row>
    <row r="12" spans="1:4" x14ac:dyDescent="0.25">
      <c r="A12" s="24" t="s">
        <v>211</v>
      </c>
      <c r="B12" s="26">
        <v>1</v>
      </c>
      <c r="C12" s="26"/>
      <c r="D12" s="26">
        <v>1</v>
      </c>
    </row>
    <row r="13" spans="1:4" x14ac:dyDescent="0.25">
      <c r="A13" s="24" t="s">
        <v>219</v>
      </c>
      <c r="B13" s="26"/>
      <c r="C13" s="26">
        <v>4</v>
      </c>
      <c r="D13" s="26">
        <v>4</v>
      </c>
    </row>
    <row r="14" spans="1:4" x14ac:dyDescent="0.25">
      <c r="A14" s="24" t="s">
        <v>223</v>
      </c>
      <c r="B14" s="26">
        <v>3</v>
      </c>
      <c r="C14" s="26"/>
      <c r="D14" s="26">
        <v>3</v>
      </c>
    </row>
    <row r="15" spans="1:4" x14ac:dyDescent="0.25">
      <c r="A15" s="24" t="s">
        <v>225</v>
      </c>
      <c r="B15" s="26"/>
      <c r="C15" s="26">
        <v>2</v>
      </c>
      <c r="D15" s="26">
        <v>2</v>
      </c>
    </row>
    <row r="16" spans="1:4" x14ac:dyDescent="0.25">
      <c r="A16" s="23" t="s">
        <v>504</v>
      </c>
      <c r="B16" s="26"/>
      <c r="C16" s="26"/>
      <c r="D16" s="26"/>
    </row>
    <row r="17" spans="1:4" x14ac:dyDescent="0.25">
      <c r="A17" s="24" t="s">
        <v>505</v>
      </c>
      <c r="B17" s="26"/>
      <c r="C17" s="26">
        <v>2</v>
      </c>
      <c r="D17" s="26">
        <v>2</v>
      </c>
    </row>
    <row r="18" spans="1:4" x14ac:dyDescent="0.25">
      <c r="A18" s="23" t="s">
        <v>267</v>
      </c>
      <c r="B18" s="26"/>
      <c r="C18" s="26"/>
      <c r="D18" s="26"/>
    </row>
    <row r="19" spans="1:4" x14ac:dyDescent="0.25">
      <c r="A19" s="24" t="s">
        <v>508</v>
      </c>
      <c r="B19" s="26"/>
      <c r="C19" s="26">
        <v>1</v>
      </c>
      <c r="D19" s="26">
        <v>1</v>
      </c>
    </row>
    <row r="20" spans="1:4" x14ac:dyDescent="0.25">
      <c r="A20" s="23" t="s">
        <v>280</v>
      </c>
      <c r="B20" s="26"/>
      <c r="C20" s="26"/>
      <c r="D20" s="26"/>
    </row>
    <row r="21" spans="1:4" x14ac:dyDescent="0.25">
      <c r="A21" s="24" t="s">
        <v>281</v>
      </c>
      <c r="B21" s="26"/>
      <c r="C21" s="26">
        <v>0</v>
      </c>
      <c r="D21" s="26">
        <v>0</v>
      </c>
    </row>
    <row r="22" spans="1:4" x14ac:dyDescent="0.25">
      <c r="A22" s="24" t="s">
        <v>283</v>
      </c>
      <c r="B22" s="26"/>
      <c r="C22" s="26">
        <v>1</v>
      </c>
      <c r="D22" s="26">
        <v>1</v>
      </c>
    </row>
    <row r="23" spans="1:4" x14ac:dyDescent="0.25">
      <c r="A23" s="23" t="s">
        <v>342</v>
      </c>
      <c r="B23" s="26"/>
      <c r="C23" s="26"/>
      <c r="D23" s="26"/>
    </row>
    <row r="24" spans="1:4" x14ac:dyDescent="0.25">
      <c r="A24" s="24" t="s">
        <v>343</v>
      </c>
      <c r="B24" s="26"/>
      <c r="C24" s="26">
        <v>2</v>
      </c>
      <c r="D24" s="26">
        <v>2</v>
      </c>
    </row>
    <row r="25" spans="1:4" x14ac:dyDescent="0.25">
      <c r="A25" s="24" t="s">
        <v>345</v>
      </c>
      <c r="B25" s="26"/>
      <c r="C25" s="26">
        <v>2</v>
      </c>
      <c r="D25" s="26">
        <v>2</v>
      </c>
    </row>
    <row r="26" spans="1:4" x14ac:dyDescent="0.25">
      <c r="A26" s="24" t="s">
        <v>347</v>
      </c>
      <c r="B26" s="26"/>
      <c r="C26" s="26">
        <v>2</v>
      </c>
      <c r="D26" s="26">
        <v>2</v>
      </c>
    </row>
    <row r="27" spans="1:4" x14ac:dyDescent="0.25">
      <c r="A27" s="24" t="s">
        <v>349</v>
      </c>
      <c r="B27" s="26"/>
      <c r="C27" s="26">
        <v>3</v>
      </c>
      <c r="D27" s="26">
        <v>3</v>
      </c>
    </row>
    <row r="28" spans="1:4" x14ac:dyDescent="0.25">
      <c r="A28" s="23" t="s">
        <v>413</v>
      </c>
      <c r="B28" s="26"/>
      <c r="C28" s="26"/>
      <c r="D28" s="26"/>
    </row>
    <row r="29" spans="1:4" x14ac:dyDescent="0.25">
      <c r="A29" s="24" t="s">
        <v>418</v>
      </c>
      <c r="B29" s="26"/>
      <c r="C29" s="26">
        <v>1</v>
      </c>
      <c r="D29" s="26">
        <v>1</v>
      </c>
    </row>
    <row r="30" spans="1:4" x14ac:dyDescent="0.25">
      <c r="A30" s="23" t="s">
        <v>432</v>
      </c>
      <c r="B30" s="26"/>
      <c r="C30" s="26"/>
      <c r="D30" s="26"/>
    </row>
    <row r="31" spans="1:4" x14ac:dyDescent="0.25">
      <c r="A31" s="24" t="s">
        <v>437</v>
      </c>
      <c r="B31" s="26"/>
      <c r="C31" s="26">
        <v>3</v>
      </c>
      <c r="D31" s="26">
        <v>3</v>
      </c>
    </row>
    <row r="32" spans="1:4" x14ac:dyDescent="0.25">
      <c r="A32" s="24" t="s">
        <v>443</v>
      </c>
      <c r="B32" s="26"/>
      <c r="C32" s="26">
        <v>3</v>
      </c>
      <c r="D32" s="26">
        <v>3</v>
      </c>
    </row>
    <row r="33" spans="1:4" x14ac:dyDescent="0.25">
      <c r="A33" s="24" t="s">
        <v>445</v>
      </c>
      <c r="B33" s="26"/>
      <c r="C33" s="26">
        <v>3</v>
      </c>
      <c r="D33" s="26">
        <v>3</v>
      </c>
    </row>
    <row r="34" spans="1:4" x14ac:dyDescent="0.25">
      <c r="A34" s="24" t="s">
        <v>453</v>
      </c>
      <c r="B34" s="26"/>
      <c r="C34" s="26">
        <v>3</v>
      </c>
      <c r="D34" s="26">
        <v>3</v>
      </c>
    </row>
    <row r="35" spans="1:4" x14ac:dyDescent="0.25">
      <c r="A35" s="24" t="s">
        <v>455</v>
      </c>
      <c r="B35" s="26"/>
      <c r="C35" s="26">
        <v>3</v>
      </c>
      <c r="D35" s="26">
        <v>3</v>
      </c>
    </row>
    <row r="36" spans="1:4" x14ac:dyDescent="0.25">
      <c r="A36" s="24" t="s">
        <v>458</v>
      </c>
      <c r="B36" s="26"/>
      <c r="C36" s="26">
        <v>3</v>
      </c>
      <c r="D36" s="26">
        <v>3</v>
      </c>
    </row>
    <row r="37" spans="1:4" x14ac:dyDescent="0.25">
      <c r="A37" s="24" t="s">
        <v>464</v>
      </c>
      <c r="B37" s="26"/>
      <c r="C37" s="26">
        <v>3</v>
      </c>
      <c r="D37" s="26">
        <v>3</v>
      </c>
    </row>
    <row r="38" spans="1:4" x14ac:dyDescent="0.25">
      <c r="A38" s="23" t="s">
        <v>598</v>
      </c>
      <c r="B38" s="26">
        <v>3</v>
      </c>
      <c r="C38" s="26">
        <v>4</v>
      </c>
      <c r="D38" s="26">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Changes</vt:lpstr>
      <vt:lpstr>Dictionary</vt:lpstr>
      <vt:lpstr>_1_OriginalList_FIT_leads_prior</vt:lpstr>
      <vt:lpstr>Validation</vt:lpstr>
      <vt:lpstr>Pivot</vt:lpstr>
      <vt:lpstr>_1_OriginalList_FIT_leads_priority_setting</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BURCSU Theresa * CIO</dc:creator>
  <cp:lastModifiedBy>BURCSU Theresa * CIO</cp:lastModifiedBy>
  <dcterms:created xsi:type="dcterms:W3CDTF">2016-10-12T18:19:24Z</dcterms:created>
  <dcterms:modified xsi:type="dcterms:W3CDTF">2016-11-10T23:22:24Z</dcterms:modified>
</cp:coreProperties>
</file>