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fda/Documents/COVID19/"/>
    </mc:Choice>
  </mc:AlternateContent>
  <xr:revisionPtr revIDLastSave="0" documentId="13_ncr:1_{3A307485-3D68-8347-97F8-BAE79CE2A745}" xr6:coauthVersionLast="45" xr6:coauthVersionMax="45" xr10:uidLastSave="{00000000-0000-0000-0000-000000000000}"/>
  <bookViews>
    <workbookView xWindow="380" yWindow="460" windowWidth="28420" windowHeight="17040" xr2:uid="{EF3E69BA-5B6D-3F4C-A9B0-484F99FE1770}"/>
  </bookViews>
  <sheets>
    <sheet name="Oregon &amp; US with comments" sheetId="1" r:id="rId1"/>
    <sheet name="Local &amp; Oregon" sheetId="3" r:id="rId2"/>
  </sheets>
  <definedNames>
    <definedName name="_xlnm.Print_Area" localSheetId="1">'Local &amp; Oregon'!$A$1:$P$119</definedName>
    <definedName name="_xlnm.Print_Area" localSheetId="0">'Oregon &amp; US with comments'!$A$1:$G$119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8" i="1" l="1"/>
  <c r="F117" i="1"/>
  <c r="F116" i="1"/>
  <c r="F114" i="1"/>
  <c r="F113" i="1"/>
  <c r="F112" i="1"/>
  <c r="F110" i="1"/>
  <c r="F109" i="1"/>
  <c r="F106" i="1"/>
  <c r="F104" i="1"/>
  <c r="F103" i="1"/>
  <c r="F102" i="1"/>
  <c r="F100" i="1"/>
  <c r="F99" i="1"/>
  <c r="F98" i="1"/>
  <c r="F94" i="1"/>
  <c r="F93" i="1"/>
  <c r="F92" i="1"/>
  <c r="F88" i="1"/>
  <c r="F87" i="1"/>
  <c r="F86" i="1"/>
  <c r="F84" i="1"/>
  <c r="F83" i="1"/>
  <c r="F82" i="1"/>
  <c r="F80" i="1"/>
  <c r="F77" i="1"/>
  <c r="F76" i="1"/>
  <c r="F74" i="1"/>
  <c r="F73" i="1"/>
  <c r="F72" i="1"/>
  <c r="F70" i="1"/>
  <c r="F69" i="1"/>
  <c r="F68" i="1"/>
  <c r="F66" i="1"/>
  <c r="F65" i="1"/>
  <c r="F64" i="1"/>
  <c r="F60" i="1"/>
  <c r="F59" i="1"/>
  <c r="F58" i="1"/>
  <c r="F54" i="1"/>
  <c r="F53" i="1"/>
  <c r="F50" i="1"/>
  <c r="F48" i="1"/>
  <c r="F47" i="1"/>
  <c r="F46" i="1"/>
  <c r="F42" i="1"/>
  <c r="F39" i="1"/>
  <c r="F38" i="1"/>
  <c r="F36" i="1"/>
  <c r="F35" i="1"/>
  <c r="F32" i="1"/>
  <c r="F30" i="1"/>
  <c r="F27" i="1"/>
  <c r="F26" i="1"/>
  <c r="F24" i="1"/>
  <c r="F23" i="1"/>
  <c r="F22" i="1"/>
  <c r="F18" i="1"/>
  <c r="F17" i="1"/>
  <c r="F16" i="1"/>
  <c r="F14" i="1"/>
  <c r="F11" i="1"/>
  <c r="F10" i="1"/>
  <c r="F8" i="1"/>
  <c r="F7" i="1"/>
  <c r="F6" i="1"/>
  <c r="F4" i="1"/>
  <c r="F3" i="1"/>
  <c r="E119" i="1"/>
  <c r="F119" i="1" s="1"/>
  <c r="E118" i="1"/>
  <c r="E117" i="1"/>
  <c r="E116" i="1"/>
  <c r="E115" i="1"/>
  <c r="F115" i="1" s="1"/>
  <c r="E114" i="1"/>
  <c r="E113" i="1"/>
  <c r="E112" i="1"/>
  <c r="E111" i="1"/>
  <c r="F111" i="1" s="1"/>
  <c r="E110" i="1"/>
  <c r="E109" i="1"/>
  <c r="E106" i="1"/>
  <c r="E105" i="1"/>
  <c r="F105" i="1" s="1"/>
  <c r="E104" i="1"/>
  <c r="E103" i="1"/>
  <c r="E102" i="1"/>
  <c r="E101" i="1"/>
  <c r="F101" i="1" s="1"/>
  <c r="E100" i="1"/>
  <c r="E99" i="1"/>
  <c r="E98" i="1"/>
  <c r="E95" i="1"/>
  <c r="F95" i="1" s="1"/>
  <c r="E94" i="1"/>
  <c r="E93" i="1"/>
  <c r="E92" i="1"/>
  <c r="E91" i="1"/>
  <c r="F91" i="1" s="1"/>
  <c r="E88" i="1"/>
  <c r="E87" i="1"/>
  <c r="E86" i="1"/>
  <c r="E85" i="1"/>
  <c r="F85" i="1" s="1"/>
  <c r="E84" i="1"/>
  <c r="E83" i="1"/>
  <c r="E82" i="1"/>
  <c r="E81" i="1"/>
  <c r="F81" i="1" s="1"/>
  <c r="E80" i="1"/>
  <c r="E77" i="1"/>
  <c r="E76" i="1"/>
  <c r="E75" i="1"/>
  <c r="F75" i="1" s="1"/>
  <c r="E74" i="1"/>
  <c r="E73" i="1"/>
  <c r="E72" i="1"/>
  <c r="E71" i="1"/>
  <c r="F71" i="1" s="1"/>
  <c r="E70" i="1"/>
  <c r="E69" i="1"/>
  <c r="E68" i="1"/>
  <c r="E67" i="1"/>
  <c r="F67" i="1" s="1"/>
  <c r="E66" i="1"/>
  <c r="E65" i="1"/>
  <c r="E64" i="1"/>
  <c r="E61" i="1"/>
  <c r="F61" i="1" s="1"/>
  <c r="E60" i="1"/>
  <c r="E59" i="1"/>
  <c r="E58" i="1"/>
  <c r="E57" i="1"/>
  <c r="F57" i="1" s="1"/>
  <c r="E54" i="1"/>
  <c r="E53" i="1"/>
  <c r="E50" i="1"/>
  <c r="E49" i="1"/>
  <c r="F49" i="1" s="1"/>
  <c r="E48" i="1"/>
  <c r="E47" i="1"/>
  <c r="E46" i="1"/>
  <c r="E43" i="1"/>
  <c r="F43" i="1" s="1"/>
  <c r="E42" i="1"/>
  <c r="E39" i="1"/>
  <c r="E38" i="1"/>
  <c r="E37" i="1"/>
  <c r="F37" i="1" s="1"/>
  <c r="E36" i="1"/>
  <c r="E35" i="1"/>
  <c r="E32" i="1"/>
  <c r="E31" i="1"/>
  <c r="F31" i="1" s="1"/>
  <c r="E30" i="1"/>
  <c r="E27" i="1"/>
  <c r="E26" i="1"/>
  <c r="E25" i="1"/>
  <c r="F25" i="1" s="1"/>
  <c r="E24" i="1"/>
  <c r="E23" i="1"/>
  <c r="E22" i="1"/>
  <c r="E21" i="1"/>
  <c r="F21" i="1" s="1"/>
  <c r="E18" i="1"/>
  <c r="E17" i="1"/>
  <c r="E16" i="1"/>
  <c r="E15" i="1"/>
  <c r="F15" i="1" s="1"/>
  <c r="E14" i="1"/>
  <c r="E11" i="1"/>
  <c r="E10" i="1"/>
  <c r="E9" i="1"/>
  <c r="F9" i="1" s="1"/>
  <c r="E8" i="1"/>
  <c r="E7" i="1"/>
  <c r="E6" i="1"/>
  <c r="E5" i="1"/>
  <c r="F5" i="1" s="1"/>
  <c r="E4" i="1"/>
  <c r="E3" i="1"/>
</calcChain>
</file>

<file path=xl/sharedStrings.xml><?xml version="1.0" encoding="utf-8"?>
<sst xmlns="http://schemas.openxmlformats.org/spreadsheetml/2006/main" count="484" uniqueCount="122">
  <si>
    <t>What kind of business do you operate?</t>
  </si>
  <si>
    <t>Count</t>
  </si>
  <si>
    <t>Percent</t>
  </si>
  <si>
    <t>Food service (i.e., restaurant, bar, cafe)</t>
  </si>
  <si>
    <t>Grocery</t>
  </si>
  <si>
    <t>Non-food retail</t>
  </si>
  <si>
    <t>Nonprofit / social services</t>
  </si>
  <si>
    <t>Health practitioner / healthcare</t>
  </si>
  <si>
    <t>Accommodations (i.e., hotel, motel, bed and breakfast)</t>
  </si>
  <si>
    <t>Professional services (i.e., banking, legal, design, real estate)</t>
  </si>
  <si>
    <t>Personal care (i.e,. beauty/barbershop, nail salon)</t>
  </si>
  <si>
    <t>Other</t>
  </si>
  <si>
    <t>How long has your business been in operation?</t>
  </si>
  <si>
    <t>Less than a year</t>
  </si>
  <si>
    <t>1-2 years</t>
  </si>
  <si>
    <t>3-5 years</t>
  </si>
  <si>
    <t>6-10 years</t>
  </si>
  <si>
    <t>More than 10 years</t>
  </si>
  <si>
    <t>Would you characterize the ownership of the business in any of the following ways? (Check all that apply)</t>
  </si>
  <si>
    <t>Locally owned</t>
  </si>
  <si>
    <t>Out-of-state ownership</t>
  </si>
  <si>
    <t>Minority or person of color owned</t>
  </si>
  <si>
    <t>Woman owned</t>
  </si>
  <si>
    <t>Publicly traded company</t>
  </si>
  <si>
    <t>Cooperatively owned</t>
  </si>
  <si>
    <t>Do you own or lease your business space?</t>
  </si>
  <si>
    <t>Own</t>
  </si>
  <si>
    <t>Lease</t>
  </si>
  <si>
    <t>Not applicable - No physical space</t>
  </si>
  <si>
    <t>How many people does your business employ?</t>
  </si>
  <si>
    <t>Sole owner-operator</t>
  </si>
  <si>
    <t>2-5 employees</t>
  </si>
  <si>
    <t>6-10 employees</t>
  </si>
  <si>
    <t>11-20 employees</t>
  </si>
  <si>
    <t>More than 20 employees</t>
  </si>
  <si>
    <t>Does your business have an online sales component?</t>
  </si>
  <si>
    <t>Yes</t>
  </si>
  <si>
    <t>No</t>
  </si>
  <si>
    <t>If your business has an online sales component, approximately what portion of your overall revenue comes from online sales?</t>
  </si>
  <si>
    <t>0-25%</t>
  </si>
  <si>
    <t>26-50%</t>
  </si>
  <si>
    <t>51-75%</t>
  </si>
  <si>
    <t>More than 75%</t>
  </si>
  <si>
    <t>Not applicable</t>
  </si>
  <si>
    <t>Has your business suspended storefront operations as a result of the COVID-19 public health emergency?</t>
  </si>
  <si>
    <t>How many of your employees are at risk of unemployment and/or layoffs as a result of the coronavirus?</t>
  </si>
  <si>
    <t>More than 20</t>
  </si>
  <si>
    <t>How has COVID-19 affected your business? (Please check all that apply)</t>
  </si>
  <si>
    <t>Added expenses to mitigate public safety risks (i.e., cleaning supplies, gloves, masks, etc.)</t>
  </si>
  <si>
    <t>Change of business hours</t>
  </si>
  <si>
    <t>Change of business model</t>
  </si>
  <si>
    <t>Employee layoffs / workforce displacement</t>
  </si>
  <si>
    <t>Business closures (voluntary or mandated)</t>
  </si>
  <si>
    <t>Loss of revenue</t>
  </si>
  <si>
    <t>Event cancellation</t>
  </si>
  <si>
    <t>Reduced participation at gatherings and events</t>
  </si>
  <si>
    <t>Off-site working options</t>
  </si>
  <si>
    <t>Supply chain disruptions</t>
  </si>
  <si>
    <t>Change in insurance rates</t>
  </si>
  <si>
    <t>Established alternative mode of business operation to sell and deliver products (i.e., online, telephone)</t>
  </si>
  <si>
    <t>Enhanced secondary mode of business operation to sell and deliver products (i.e,. online, telephone)</t>
  </si>
  <si>
    <t>How has your business revenue changed since COVID-19 became a widespread concern in early March 2020?</t>
  </si>
  <si>
    <t>Revenue has decreased by more than 75%</t>
  </si>
  <si>
    <t>Revenue has decreased by between 50 and 75%</t>
  </si>
  <si>
    <t>Revenue has decreased by between 25 and 50%</t>
  </si>
  <si>
    <t>Revenue has decreased by between 0 and 25%</t>
  </si>
  <si>
    <t>Revenue has been normal</t>
  </si>
  <si>
    <t>Revenue has increased by between 0 and 25%</t>
  </si>
  <si>
    <t>Revenue has increased by between 25 and 50%</t>
  </si>
  <si>
    <t>Revenue has increased by between 50 and 75%</t>
  </si>
  <si>
    <t>Revenue has increased by more than 75%</t>
  </si>
  <si>
    <t>If business disruption continues at the current rate, how soon will your business be at risk of closing permanently?</t>
  </si>
  <si>
    <t>Less than one month</t>
  </si>
  <si>
    <t>3-5 months</t>
  </si>
  <si>
    <t>More than five months</t>
  </si>
  <si>
    <t>Not a concern</t>
  </si>
  <si>
    <t>At this time, what are you most concerned about? (Please choose all that apply)</t>
  </si>
  <si>
    <t>Paying this month’s rent / mortgage</t>
  </si>
  <si>
    <t>Making payroll this pay period and beyond</t>
  </si>
  <si>
    <t>Employee’s financial welfare</t>
  </si>
  <si>
    <t>Losing work (i.e., clients, projects, sales)</t>
  </si>
  <si>
    <t>Losing employees</t>
  </si>
  <si>
    <t>Getting inventory/supplies</t>
  </si>
  <si>
    <t>Customer traffic</t>
  </si>
  <si>
    <t>Accessing government support related to the COVID-19 public health emergency</t>
  </si>
  <si>
    <t>What types of assistance would be most helpful to your business? (Please check all that apply)</t>
  </si>
  <si>
    <t>How to protect my employees from COVID-19</t>
  </si>
  <si>
    <t>How to protect my customers from COVID-19</t>
  </si>
  <si>
    <t>Information on financial assistance over the next 90 days</t>
  </si>
  <si>
    <t>Penalty-free extensions on expenses (rent, utilities, supplies, inventory)</t>
  </si>
  <si>
    <t>Immediate guidance on how to modify my business model</t>
  </si>
  <si>
    <t>Technical training on social media</t>
  </si>
  <si>
    <t>Technical training on website development and e-commerce</t>
  </si>
  <si>
    <t>Information on costs and risks for providing new services like delivery</t>
  </si>
  <si>
    <t>Information on succession planning</t>
  </si>
  <si>
    <t>Information on selling businesses</t>
  </si>
  <si>
    <t>1-5</t>
  </si>
  <si>
    <t>6-10</t>
  </si>
  <si>
    <t>11-20</t>
  </si>
  <si>
    <t>Comment</t>
  </si>
  <si>
    <t>DELTAS</t>
  </si>
  <si>
    <t>OREGON
(94 responses)</t>
  </si>
  <si>
    <t>Good work, Oregon!</t>
  </si>
  <si>
    <t>Oregon businesses have been notably more affected in these particular areas.</t>
  </si>
  <si>
    <t>A significantly higher number of Oregon businesses have experienced a major decrease in revenue.</t>
  </si>
  <si>
    <r>
      <t xml:space="preserve">The time horizon for survivability of Oregon businesses is notably lower than the nationwide sample. </t>
    </r>
    <r>
      <rPr>
        <u/>
        <sz val="12"/>
        <color rgb="FFFF0000"/>
        <rFont val="Calibri (Body)"/>
      </rPr>
      <t>Over 43% of Oregon businesses surveyed report that they can not survive longer than 3 months</t>
    </r>
    <r>
      <rPr>
        <sz val="12"/>
        <color rgb="FFFF0000"/>
        <rFont val="Calibri"/>
        <family val="2"/>
        <scheme val="minor"/>
      </rPr>
      <t xml:space="preserve"> (compared to 32% nationwide).</t>
    </r>
  </si>
  <si>
    <r>
      <t xml:space="preserve">In contrast to the above, </t>
    </r>
    <r>
      <rPr>
        <u/>
        <sz val="12"/>
        <color rgb="FFFF0000"/>
        <rFont val="Calibri (Body)"/>
      </rPr>
      <t>only 22% of Oregon businesses surveyed report being able to survive longer than 5 months</t>
    </r>
    <r>
      <rPr>
        <sz val="12"/>
        <color rgb="FFFF0000"/>
        <rFont val="Calibri"/>
        <family val="2"/>
        <scheme val="minor"/>
      </rPr>
      <t xml:space="preserve"> (compared to 34% nationwide)</t>
    </r>
  </si>
  <si>
    <t>The differences in these particular areas are likely related to the significantly higher loss of revenue reported by Oregon businesses. This data may be useful when considering "ground-level" impacts and potential policy implications. 
It is important to note that these survey results were collected PRIOR to exhaustion of SBA program funding (EIDL/PPP).</t>
  </si>
  <si>
    <t xml:space="preserve">Suggests that Oregon has been generally more effective in COVID-19 response guidance (and/or regulatory direction) for businesses. </t>
  </si>
  <si>
    <t>While there is not a significant delta in this area, it should be emphasized that this data point corresponds with observations from our local economic response partners - financial assistance in the short term is the number one concern of our small businesses. This need is likely more urgent now with exhaustion of funding for SBA programs (EIDL/PPP).</t>
  </si>
  <si>
    <t>Main Street America Survey Results - The Impact of COVID-19 on Small Businesses</t>
  </si>
  <si>
    <t>AREAS OF NOTE
(&gt; 5% 𝚫)</t>
  </si>
  <si>
    <t>The survey did not drill-down to determine whether or not these closures were government-mandated.</t>
  </si>
  <si>
    <r>
      <t xml:space="preserve">2-3 months </t>
    </r>
    <r>
      <rPr>
        <sz val="12"/>
        <color theme="0" tint="-0.499984740745262"/>
        <rFont val="Calibri (Body)"/>
      </rPr>
      <t>(labeled "1-2 months" in nationwide survey)</t>
    </r>
  </si>
  <si>
    <t>NATIONWIDE
(5,851 responses)</t>
  </si>
  <si>
    <r>
      <t xml:space="preserve">2-3 months </t>
    </r>
    <r>
      <rPr>
        <sz val="12"/>
        <color theme="1"/>
        <rFont val="Calibri (Body)"/>
      </rPr>
      <t>(labeled "1-2 months" in nationwide survey)</t>
    </r>
  </si>
  <si>
    <t>ASTORIA, OR
(10 responses)</t>
  </si>
  <si>
    <t>COOS BAY, OR
(10 responses)</t>
  </si>
  <si>
    <t>LINCOLN CITY, OR
(7 responses)</t>
  </si>
  <si>
    <t>DALLAS, OR
(6 responses)</t>
  </si>
  <si>
    <t>STAYTON, OR
(10 responses)</t>
  </si>
  <si>
    <t>THE DALLES, OR
(5 responses)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</si>
</sst>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theme="5"/>
      <name val="Calibri"/>
      <family val="2"/>
      <scheme val="minor"/>
    </font>
    <font>
      <u/>
      <sz val="12"/>
      <color rgb="FFFF0000"/>
      <name val="Calibri (Body)"/>
    </font>
    <font>
      <sz val="12"/>
      <color theme="9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 tint="-0.499984740745262"/>
      <name val="Calibri (Body)"/>
    </font>
    <font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0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10" fontId="7" fillId="3" borderId="6" xfId="0" applyNumberFormat="1" applyFont="1" applyFill="1" applyBorder="1" applyAlignment="1">
      <alignment horizontal="center" vertical="center"/>
    </xf>
    <xf numFmtId="10" fontId="7" fillId="3" borderId="9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10" fontId="0" fillId="4" borderId="6" xfId="0" applyNumberFormat="1" applyFont="1" applyFill="1" applyBorder="1" applyAlignment="1">
      <alignment horizontal="center" vertical="center"/>
    </xf>
    <xf numFmtId="10" fontId="0" fillId="4" borderId="9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10" fontId="0" fillId="0" borderId="6" xfId="0" applyNumberFormat="1" applyFont="1" applyBorder="1" applyAlignment="1">
      <alignment horizontal="left" vertical="center"/>
    </xf>
    <xf numFmtId="10" fontId="0" fillId="0" borderId="9" xfId="0" applyNumberFormat="1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10" fontId="8" fillId="0" borderId="6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left" vertical="center" wrapText="1"/>
    </xf>
    <xf numFmtId="10" fontId="3" fillId="0" borderId="9" xfId="0" applyNumberFormat="1" applyFont="1" applyBorder="1" applyAlignment="1">
      <alignment horizontal="center" vertical="center"/>
    </xf>
    <xf numFmtId="10" fontId="11" fillId="0" borderId="6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10" fontId="12" fillId="0" borderId="6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10" fontId="13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0" fontId="14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0" fontId="14" fillId="0" borderId="9" xfId="0" applyNumberFormat="1" applyFont="1" applyBorder="1" applyAlignment="1">
      <alignment horizontal="center" vertical="center"/>
    </xf>
    <xf numFmtId="10" fontId="9" fillId="4" borderId="6" xfId="0" applyNumberFormat="1" applyFont="1" applyFill="1" applyBorder="1" applyAlignment="1">
      <alignment horizontal="center" vertical="center"/>
    </xf>
    <xf numFmtId="10" fontId="3" fillId="0" borderId="13" xfId="0" applyNumberFormat="1" applyFont="1" applyBorder="1" applyAlignment="1">
      <alignment horizontal="left" vertical="center" wrapText="1"/>
    </xf>
    <xf numFmtId="10" fontId="3" fillId="0" borderId="16" xfId="0" applyNumberFormat="1" applyFont="1" applyBorder="1" applyAlignment="1">
      <alignment horizontal="left" vertical="center" wrapText="1"/>
    </xf>
    <xf numFmtId="10" fontId="3" fillId="0" borderId="14" xfId="0" applyNumberFormat="1" applyFont="1" applyBorder="1" applyAlignment="1">
      <alignment horizontal="left" vertical="center" wrapText="1"/>
    </xf>
    <xf numFmtId="10" fontId="3" fillId="0" borderId="15" xfId="0" applyNumberFormat="1" applyFont="1" applyBorder="1" applyAlignment="1">
      <alignment horizontal="left" vertical="center" wrapText="1"/>
    </xf>
    <xf numFmtId="10" fontId="11" fillId="0" borderId="13" xfId="0" applyNumberFormat="1" applyFont="1" applyBorder="1" applyAlignment="1">
      <alignment horizontal="left" vertical="center" wrapText="1"/>
    </xf>
    <xf numFmtId="10" fontId="11" fillId="0" borderId="16" xfId="0" applyNumberFormat="1" applyFont="1" applyBorder="1" applyAlignment="1">
      <alignment horizontal="left" vertical="center" wrapText="1"/>
    </xf>
    <xf numFmtId="10" fontId="8" fillId="0" borderId="13" xfId="0" applyNumberFormat="1" applyFont="1" applyBorder="1" applyAlignment="1">
      <alignment horizontal="left" vertical="center"/>
    </xf>
    <xf numFmtId="10" fontId="8" fillId="0" borderId="16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0" fontId="0" fillId="0" borderId="13" xfId="0" applyNumberFormat="1" applyFont="1" applyBorder="1" applyAlignment="1">
      <alignment horizontal="left" vertical="center" wrapText="1"/>
    </xf>
    <xf numFmtId="10" fontId="0" fillId="0" borderId="14" xfId="0" applyNumberFormat="1" applyFont="1" applyBorder="1" applyAlignment="1">
      <alignment horizontal="left" vertical="center" wrapText="1"/>
    </xf>
    <xf numFmtId="10" fontId="9" fillId="0" borderId="13" xfId="0" applyNumberFormat="1" applyFont="1" applyBorder="1" applyAlignment="1">
      <alignment horizontal="left" vertical="center" wrapText="1"/>
    </xf>
    <xf numFmtId="10" fontId="9" fillId="0" borderId="15" xfId="0" applyNumberFormat="1" applyFont="1" applyBorder="1" applyAlignment="1">
      <alignment horizontal="left" vertical="center" wrapText="1"/>
    </xf>
    <xf numFmtId="10" fontId="9" fillId="0" borderId="16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4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10" fontId="4" fillId="5" borderId="6" xfId="0" applyNumberFormat="1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10" fontId="4" fillId="5" borderId="9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0" fontId="4" fillId="0" borderId="19" xfId="0" applyNumberFormat="1" applyFont="1" applyBorder="1" applyAlignment="1">
      <alignment horizontal="center" vertical="center"/>
    </xf>
    <xf numFmtId="10" fontId="4" fillId="0" borderId="20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/>
    </xf>
    <xf numFmtId="0" fontId="0" fillId="6" borderId="23" xfId="0" applyFont="1" applyFill="1" applyBorder="1" applyAlignment="1">
      <alignment horizontal="center" vertical="center"/>
    </xf>
    <xf numFmtId="10" fontId="4" fillId="6" borderId="6" xfId="0" applyNumberFormat="1" applyFont="1" applyFill="1" applyBorder="1" applyAlignment="1">
      <alignment horizontal="center" vertical="center"/>
    </xf>
    <xf numFmtId="0" fontId="0" fillId="6" borderId="24" xfId="0" applyFont="1" applyFill="1" applyBorder="1" applyAlignment="1">
      <alignment horizontal="center" vertical="center"/>
    </xf>
    <xf numFmtId="10" fontId="4" fillId="6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4FA6-855E-5B47-AF2A-5DE4A388E370}">
  <sheetPr>
    <pageSetUpPr fitToPage="1"/>
  </sheetPr>
  <dimension ref="A1:G119"/>
  <sheetViews>
    <sheetView showGridLines="0" tabSelected="1" workbookViewId="0">
      <selection activeCell="D2" sqref="D2"/>
    </sheetView>
  </sheetViews>
  <sheetFormatPr baseColWidth="10" defaultRowHeight="16"/>
  <cols>
    <col min="1" max="1" width="106.1640625" style="2" customWidth="1"/>
    <col min="2" max="2" width="5.83203125" style="23" bestFit="1" customWidth="1"/>
    <col min="3" max="3" width="7.83203125" style="10" customWidth="1"/>
    <col min="4" max="4" width="15.33203125" style="23" customWidth="1"/>
    <col min="5" max="5" width="15.33203125" style="20" hidden="1" customWidth="1"/>
    <col min="6" max="6" width="14.33203125" style="13" customWidth="1"/>
    <col min="7" max="7" width="72.33203125" style="34" customWidth="1"/>
    <col min="8" max="16384" width="10.83203125" style="1"/>
  </cols>
  <sheetData>
    <row r="1" spans="1:7" ht="45" customHeight="1" thickBot="1">
      <c r="A1" s="9" t="s">
        <v>110</v>
      </c>
      <c r="B1" s="63" t="s">
        <v>101</v>
      </c>
      <c r="C1" s="64"/>
      <c r="D1" s="24" t="s">
        <v>114</v>
      </c>
      <c r="E1" s="16" t="s">
        <v>100</v>
      </c>
      <c r="F1" s="15" t="s">
        <v>111</v>
      </c>
      <c r="G1" s="15" t="s">
        <v>99</v>
      </c>
    </row>
    <row r="2" spans="1:7" ht="17">
      <c r="A2" s="3" t="s">
        <v>0</v>
      </c>
      <c r="B2" s="6" t="s">
        <v>1</v>
      </c>
      <c r="C2" s="7" t="s">
        <v>2</v>
      </c>
      <c r="D2" s="7" t="s">
        <v>2</v>
      </c>
      <c r="E2" s="17"/>
      <c r="F2" s="7"/>
      <c r="G2" s="31"/>
    </row>
    <row r="3" spans="1:7" ht="17">
      <c r="A3" s="4" t="s">
        <v>3</v>
      </c>
      <c r="B3" s="27">
        <v>11</v>
      </c>
      <c r="C3" s="29">
        <v>0.11700000000000001</v>
      </c>
      <c r="D3" s="25">
        <v>0.18049999999999999</v>
      </c>
      <c r="E3" s="18">
        <f>C3-D3</f>
        <v>-6.3499999999999987E-2</v>
      </c>
      <c r="F3" s="11" t="str">
        <f>IF(OR(E3&lt;-0.05,E3&gt;0.05),"o","")</f>
        <v>o</v>
      </c>
      <c r="G3" s="32"/>
    </row>
    <row r="4" spans="1:7" ht="17">
      <c r="A4" s="4" t="s">
        <v>4</v>
      </c>
      <c r="B4" s="27">
        <v>1</v>
      </c>
      <c r="C4" s="29">
        <v>1.0999999999999999E-2</v>
      </c>
      <c r="D4" s="25">
        <v>6.7000000000000002E-3</v>
      </c>
      <c r="E4" s="18">
        <f t="shared" ref="E4:E11" si="0">C4-D4</f>
        <v>4.2999999999999991E-3</v>
      </c>
      <c r="F4" s="11" t="str">
        <f t="shared" ref="F4:F11" si="1">IF(OR(E4&lt;-0.05,E4&gt;0.05),"o","")</f>
        <v/>
      </c>
      <c r="G4" s="32"/>
    </row>
    <row r="5" spans="1:7" ht="17">
      <c r="A5" s="4" t="s">
        <v>5</v>
      </c>
      <c r="B5" s="27">
        <v>30</v>
      </c>
      <c r="C5" s="29">
        <v>0.31900000000000001</v>
      </c>
      <c r="D5" s="25">
        <v>0.23219999999999999</v>
      </c>
      <c r="E5" s="18">
        <f t="shared" si="0"/>
        <v>8.6800000000000016E-2</v>
      </c>
      <c r="F5" s="11" t="str">
        <f t="shared" si="1"/>
        <v>o</v>
      </c>
      <c r="G5" s="32"/>
    </row>
    <row r="6" spans="1:7" ht="17">
      <c r="A6" s="4" t="s">
        <v>6</v>
      </c>
      <c r="B6" s="27">
        <v>4</v>
      </c>
      <c r="C6" s="29">
        <v>4.2999999999999997E-2</v>
      </c>
      <c r="D6" s="25">
        <v>4.53E-2</v>
      </c>
      <c r="E6" s="18">
        <f t="shared" si="0"/>
        <v>-2.3000000000000034E-3</v>
      </c>
      <c r="F6" s="11" t="str">
        <f t="shared" si="1"/>
        <v/>
      </c>
      <c r="G6" s="32"/>
    </row>
    <row r="7" spans="1:7" ht="17">
      <c r="A7" s="4" t="s">
        <v>7</v>
      </c>
      <c r="B7" s="27">
        <v>2</v>
      </c>
      <c r="C7" s="29">
        <v>2.1000000000000001E-2</v>
      </c>
      <c r="D7" s="25">
        <v>3.6299999999999999E-2</v>
      </c>
      <c r="E7" s="18">
        <f t="shared" si="0"/>
        <v>-1.5299999999999998E-2</v>
      </c>
      <c r="F7" s="11" t="str">
        <f t="shared" si="1"/>
        <v/>
      </c>
      <c r="G7" s="32"/>
    </row>
    <row r="8" spans="1:7" ht="17">
      <c r="A8" s="4" t="s">
        <v>8</v>
      </c>
      <c r="B8" s="27">
        <v>3</v>
      </c>
      <c r="C8" s="29">
        <v>3.2000000000000001E-2</v>
      </c>
      <c r="D8" s="25">
        <v>3.6400000000000002E-2</v>
      </c>
      <c r="E8" s="18">
        <f t="shared" si="0"/>
        <v>-4.4000000000000011E-3</v>
      </c>
      <c r="F8" s="11" t="str">
        <f t="shared" si="1"/>
        <v/>
      </c>
      <c r="G8" s="32"/>
    </row>
    <row r="9" spans="1:7" ht="17">
      <c r="A9" s="4" t="s">
        <v>9</v>
      </c>
      <c r="B9" s="27">
        <v>7</v>
      </c>
      <c r="C9" s="29">
        <v>7.3999999999999996E-2</v>
      </c>
      <c r="D9" s="25">
        <v>0.1172</v>
      </c>
      <c r="E9" s="18">
        <f t="shared" si="0"/>
        <v>-4.3200000000000002E-2</v>
      </c>
      <c r="F9" s="11" t="str">
        <f t="shared" si="1"/>
        <v/>
      </c>
      <c r="G9" s="32"/>
    </row>
    <row r="10" spans="1:7" ht="17">
      <c r="A10" s="4" t="s">
        <v>10</v>
      </c>
      <c r="B10" s="27">
        <v>9</v>
      </c>
      <c r="C10" s="29">
        <v>9.6000000000000002E-2</v>
      </c>
      <c r="D10" s="25">
        <v>7.9399999999999998E-2</v>
      </c>
      <c r="E10" s="18">
        <f t="shared" si="0"/>
        <v>1.6600000000000004E-2</v>
      </c>
      <c r="F10" s="11" t="str">
        <f t="shared" si="1"/>
        <v/>
      </c>
      <c r="G10" s="32"/>
    </row>
    <row r="11" spans="1:7" ht="18" thickBot="1">
      <c r="A11" s="5" t="s">
        <v>11</v>
      </c>
      <c r="B11" s="28">
        <v>27</v>
      </c>
      <c r="C11" s="30">
        <v>0.28699999999999998</v>
      </c>
      <c r="D11" s="26">
        <v>0.26590000000000003</v>
      </c>
      <c r="E11" s="19">
        <f t="shared" si="0"/>
        <v>2.1099999999999952E-2</v>
      </c>
      <c r="F11" s="12" t="str">
        <f t="shared" si="1"/>
        <v/>
      </c>
      <c r="G11" s="33"/>
    </row>
    <row r="12" spans="1:7" ht="17" thickBot="1"/>
    <row r="13" spans="1:7" ht="17">
      <c r="A13" s="3" t="s">
        <v>12</v>
      </c>
      <c r="B13" s="6" t="s">
        <v>1</v>
      </c>
      <c r="C13" s="7" t="s">
        <v>2</v>
      </c>
      <c r="D13" s="22" t="s">
        <v>2</v>
      </c>
      <c r="E13" s="17"/>
      <c r="F13" s="7"/>
      <c r="G13" s="31"/>
    </row>
    <row r="14" spans="1:7" ht="17">
      <c r="A14" s="4" t="s">
        <v>13</v>
      </c>
      <c r="B14" s="27">
        <v>6</v>
      </c>
      <c r="C14" s="29">
        <v>6.4000000000000001E-2</v>
      </c>
      <c r="D14" s="25">
        <v>7.51E-2</v>
      </c>
      <c r="E14" s="18">
        <f t="shared" ref="E14:E18" si="2">C14-D14</f>
        <v>-1.1099999999999999E-2</v>
      </c>
      <c r="F14" s="11" t="str">
        <f t="shared" ref="F14:F18" si="3">IF(OR(E14&lt;-0.05,E14&gt;0.05),"o","")</f>
        <v/>
      </c>
      <c r="G14" s="32"/>
    </row>
    <row r="15" spans="1:7" ht="17">
      <c r="A15" s="4" t="s">
        <v>14</v>
      </c>
      <c r="B15" s="27">
        <v>8</v>
      </c>
      <c r="C15" s="29">
        <v>8.5000000000000006E-2</v>
      </c>
      <c r="D15" s="25">
        <v>0.11310000000000001</v>
      </c>
      <c r="E15" s="18">
        <f t="shared" si="2"/>
        <v>-2.81E-2</v>
      </c>
      <c r="F15" s="11" t="str">
        <f t="shared" si="3"/>
        <v/>
      </c>
      <c r="G15" s="32"/>
    </row>
    <row r="16" spans="1:7" ht="17">
      <c r="A16" s="4" t="s">
        <v>15</v>
      </c>
      <c r="B16" s="27">
        <v>12</v>
      </c>
      <c r="C16" s="29">
        <v>0.128</v>
      </c>
      <c r="D16" s="25">
        <v>0.1711</v>
      </c>
      <c r="E16" s="18">
        <f t="shared" si="2"/>
        <v>-4.3099999999999999E-2</v>
      </c>
      <c r="F16" s="11" t="str">
        <f t="shared" si="3"/>
        <v/>
      </c>
      <c r="G16" s="32"/>
    </row>
    <row r="17" spans="1:7" ht="17">
      <c r="A17" s="4" t="s">
        <v>16</v>
      </c>
      <c r="B17" s="27">
        <v>10</v>
      </c>
      <c r="C17" s="29">
        <v>0.106</v>
      </c>
      <c r="D17" s="25">
        <v>0.15129999999999999</v>
      </c>
      <c r="E17" s="18">
        <f t="shared" si="2"/>
        <v>-4.5299999999999993E-2</v>
      </c>
      <c r="F17" s="11" t="str">
        <f t="shared" si="3"/>
        <v/>
      </c>
      <c r="G17" s="32"/>
    </row>
    <row r="18" spans="1:7" ht="18" thickBot="1">
      <c r="A18" s="5" t="s">
        <v>17</v>
      </c>
      <c r="B18" s="28">
        <v>58</v>
      </c>
      <c r="C18" s="30">
        <v>0.61699999999999999</v>
      </c>
      <c r="D18" s="26">
        <v>0.4894</v>
      </c>
      <c r="E18" s="19">
        <f t="shared" si="2"/>
        <v>0.12759999999999999</v>
      </c>
      <c r="F18" s="12" t="str">
        <f t="shared" si="3"/>
        <v>o</v>
      </c>
      <c r="G18" s="33"/>
    </row>
    <row r="19" spans="1:7" ht="17" thickBot="1"/>
    <row r="20" spans="1:7" ht="17">
      <c r="A20" s="3" t="s">
        <v>18</v>
      </c>
      <c r="B20" s="6" t="s">
        <v>1</v>
      </c>
      <c r="C20" s="7" t="s">
        <v>2</v>
      </c>
      <c r="D20" s="22" t="s">
        <v>2</v>
      </c>
      <c r="E20" s="17"/>
      <c r="F20" s="7"/>
      <c r="G20" s="31"/>
    </row>
    <row r="21" spans="1:7" ht="17">
      <c r="A21" s="4" t="s">
        <v>19</v>
      </c>
      <c r="B21" s="27">
        <v>69</v>
      </c>
      <c r="C21" s="29">
        <v>0.73399999999999999</v>
      </c>
      <c r="D21" s="25">
        <v>0.74619999999999997</v>
      </c>
      <c r="E21" s="18">
        <f t="shared" ref="E21:E27" si="4">C21-D21</f>
        <v>-1.2199999999999989E-2</v>
      </c>
      <c r="F21" s="11" t="str">
        <f t="shared" ref="F21:F27" si="5">IF(OR(E21&lt;-0.05,E21&gt;0.05),"o","")</f>
        <v/>
      </c>
      <c r="G21" s="32"/>
    </row>
    <row r="22" spans="1:7" ht="17">
      <c r="A22" s="4" t="s">
        <v>20</v>
      </c>
      <c r="B22" s="27">
        <v>3</v>
      </c>
      <c r="C22" s="29">
        <v>3.2000000000000001E-2</v>
      </c>
      <c r="D22" s="25">
        <v>1.24E-2</v>
      </c>
      <c r="E22" s="18">
        <f t="shared" si="4"/>
        <v>1.9599999999999999E-2</v>
      </c>
      <c r="F22" s="11" t="str">
        <f t="shared" si="5"/>
        <v/>
      </c>
      <c r="G22" s="32"/>
    </row>
    <row r="23" spans="1:7" ht="17">
      <c r="A23" s="42" t="s">
        <v>21</v>
      </c>
      <c r="B23" s="43">
        <v>11</v>
      </c>
      <c r="C23" s="44">
        <v>0.11700000000000001</v>
      </c>
      <c r="D23" s="25">
        <v>6.1400000000000003E-2</v>
      </c>
      <c r="E23" s="18">
        <f t="shared" si="4"/>
        <v>5.5600000000000004E-2</v>
      </c>
      <c r="F23" s="35" t="str">
        <f t="shared" si="5"/>
        <v>o</v>
      </c>
      <c r="G23" s="61" t="s">
        <v>102</v>
      </c>
    </row>
    <row r="24" spans="1:7" ht="17">
      <c r="A24" s="42" t="s">
        <v>22</v>
      </c>
      <c r="B24" s="43">
        <v>51</v>
      </c>
      <c r="C24" s="44">
        <v>0.54300000000000004</v>
      </c>
      <c r="D24" s="25">
        <v>0.50460000000000005</v>
      </c>
      <c r="E24" s="18">
        <f t="shared" si="4"/>
        <v>3.839999999999999E-2</v>
      </c>
      <c r="F24" s="11" t="str">
        <f t="shared" si="5"/>
        <v/>
      </c>
      <c r="G24" s="62"/>
    </row>
    <row r="25" spans="1:7" ht="17">
      <c r="A25" s="4" t="s">
        <v>23</v>
      </c>
      <c r="B25" s="27">
        <v>0</v>
      </c>
      <c r="C25" s="29">
        <v>0</v>
      </c>
      <c r="D25" s="25">
        <v>2.5999999999999999E-3</v>
      </c>
      <c r="E25" s="18">
        <f t="shared" si="4"/>
        <v>-2.5999999999999999E-3</v>
      </c>
      <c r="F25" s="11" t="str">
        <f t="shared" si="5"/>
        <v/>
      </c>
      <c r="G25" s="32"/>
    </row>
    <row r="26" spans="1:7" ht="17">
      <c r="A26" s="4" t="s">
        <v>24</v>
      </c>
      <c r="B26" s="27">
        <v>4</v>
      </c>
      <c r="C26" s="29">
        <v>4.2999999999999997E-2</v>
      </c>
      <c r="D26" s="25">
        <v>2.9100000000000001E-2</v>
      </c>
      <c r="E26" s="18">
        <f t="shared" si="4"/>
        <v>1.3899999999999996E-2</v>
      </c>
      <c r="F26" s="11" t="str">
        <f t="shared" si="5"/>
        <v/>
      </c>
      <c r="G26" s="32"/>
    </row>
    <row r="27" spans="1:7" ht="18" thickBot="1">
      <c r="A27" s="5" t="s">
        <v>11</v>
      </c>
      <c r="B27" s="28">
        <v>11</v>
      </c>
      <c r="C27" s="30">
        <v>0.11700000000000001</v>
      </c>
      <c r="D27" s="26">
        <v>9.4399999999999998E-2</v>
      </c>
      <c r="E27" s="19">
        <f t="shared" si="4"/>
        <v>2.2600000000000009E-2</v>
      </c>
      <c r="F27" s="12" t="str">
        <f t="shared" si="5"/>
        <v/>
      </c>
      <c r="G27" s="33"/>
    </row>
    <row r="28" spans="1:7" ht="17" thickBot="1"/>
    <row r="29" spans="1:7" ht="17">
      <c r="A29" s="3" t="s">
        <v>25</v>
      </c>
      <c r="B29" s="6" t="s">
        <v>1</v>
      </c>
      <c r="C29" s="7" t="s">
        <v>2</v>
      </c>
      <c r="D29" s="22" t="s">
        <v>2</v>
      </c>
      <c r="E29" s="17"/>
      <c r="F29" s="7"/>
      <c r="G29" s="31"/>
    </row>
    <row r="30" spans="1:7" ht="17">
      <c r="A30" s="4" t="s">
        <v>26</v>
      </c>
      <c r="B30" s="27">
        <v>25</v>
      </c>
      <c r="C30" s="29">
        <v>0.26600000000000001</v>
      </c>
      <c r="D30" s="25">
        <v>0.38300000000000001</v>
      </c>
      <c r="E30" s="18">
        <f t="shared" ref="E30:E32" si="6">C30-D30</f>
        <v>-0.11699999999999999</v>
      </c>
      <c r="F30" s="11" t="str">
        <f t="shared" ref="F30:F32" si="7">IF(OR(E30&lt;-0.05,E30&gt;0.05),"o","")</f>
        <v>o</v>
      </c>
      <c r="G30" s="32"/>
    </row>
    <row r="31" spans="1:7" ht="17">
      <c r="A31" s="4" t="s">
        <v>27</v>
      </c>
      <c r="B31" s="27">
        <v>65</v>
      </c>
      <c r="C31" s="29">
        <v>0.69099999999999995</v>
      </c>
      <c r="D31" s="25">
        <v>0.5837</v>
      </c>
      <c r="E31" s="18">
        <f t="shared" si="6"/>
        <v>0.10729999999999995</v>
      </c>
      <c r="F31" s="11" t="str">
        <f t="shared" si="7"/>
        <v>o</v>
      </c>
      <c r="G31" s="32"/>
    </row>
    <row r="32" spans="1:7" ht="18" thickBot="1">
      <c r="A32" s="5" t="s">
        <v>28</v>
      </c>
      <c r="B32" s="28">
        <v>4</v>
      </c>
      <c r="C32" s="30">
        <v>4.2999999999999997E-2</v>
      </c>
      <c r="D32" s="26">
        <v>3.3399999999999999E-2</v>
      </c>
      <c r="E32" s="19">
        <f t="shared" si="6"/>
        <v>9.5999999999999974E-3</v>
      </c>
      <c r="F32" s="12" t="str">
        <f t="shared" si="7"/>
        <v/>
      </c>
      <c r="G32" s="33"/>
    </row>
    <row r="33" spans="1:7" ht="17" thickBot="1"/>
    <row r="34" spans="1:7" ht="17">
      <c r="A34" s="3" t="s">
        <v>29</v>
      </c>
      <c r="B34" s="6" t="s">
        <v>1</v>
      </c>
      <c r="C34" s="7" t="s">
        <v>2</v>
      </c>
      <c r="D34" s="22" t="s">
        <v>2</v>
      </c>
      <c r="E34" s="17"/>
      <c r="F34" s="7"/>
      <c r="G34" s="31"/>
    </row>
    <row r="35" spans="1:7" ht="17">
      <c r="A35" s="4" t="s">
        <v>30</v>
      </c>
      <c r="B35" s="27">
        <v>26</v>
      </c>
      <c r="C35" s="29">
        <v>0.27700000000000002</v>
      </c>
      <c r="D35" s="25">
        <v>0.28489999999999999</v>
      </c>
      <c r="E35" s="18">
        <f t="shared" ref="E35:E39" si="8">C35-D35</f>
        <v>-7.8999999999999626E-3</v>
      </c>
      <c r="F35" s="11" t="str">
        <f t="shared" ref="F35:F39" si="9">IF(OR(E35&lt;-0.05,E35&gt;0.05),"o","")</f>
        <v/>
      </c>
      <c r="G35" s="32"/>
    </row>
    <row r="36" spans="1:7" ht="17">
      <c r="A36" s="4" t="s">
        <v>31</v>
      </c>
      <c r="B36" s="27">
        <v>43</v>
      </c>
      <c r="C36" s="29">
        <v>0.45700000000000002</v>
      </c>
      <c r="D36" s="25">
        <v>0.37030000000000002</v>
      </c>
      <c r="E36" s="18">
        <f t="shared" si="8"/>
        <v>8.6699999999999999E-2</v>
      </c>
      <c r="F36" s="11" t="str">
        <f t="shared" si="9"/>
        <v>o</v>
      </c>
      <c r="G36" s="32"/>
    </row>
    <row r="37" spans="1:7" ht="17">
      <c r="A37" s="4" t="s">
        <v>32</v>
      </c>
      <c r="B37" s="27">
        <v>10</v>
      </c>
      <c r="C37" s="29">
        <v>0.106</v>
      </c>
      <c r="D37" s="25">
        <v>0.1615</v>
      </c>
      <c r="E37" s="18">
        <f t="shared" si="8"/>
        <v>-5.5500000000000008E-2</v>
      </c>
      <c r="F37" s="11" t="str">
        <f t="shared" si="9"/>
        <v>o</v>
      </c>
      <c r="G37" s="32"/>
    </row>
    <row r="38" spans="1:7" ht="17">
      <c r="A38" s="4" t="s">
        <v>33</v>
      </c>
      <c r="B38" s="27">
        <v>8</v>
      </c>
      <c r="C38" s="29">
        <v>8.5000000000000006E-2</v>
      </c>
      <c r="D38" s="25">
        <v>9.6699999999999994E-2</v>
      </c>
      <c r="E38" s="18">
        <f t="shared" si="8"/>
        <v>-1.1699999999999988E-2</v>
      </c>
      <c r="F38" s="11" t="str">
        <f t="shared" si="9"/>
        <v/>
      </c>
      <c r="G38" s="32"/>
    </row>
    <row r="39" spans="1:7" ht="18" thickBot="1">
      <c r="A39" s="5" t="s">
        <v>34</v>
      </c>
      <c r="B39" s="28">
        <v>7</v>
      </c>
      <c r="C39" s="30">
        <v>7.3999999999999996E-2</v>
      </c>
      <c r="D39" s="26">
        <v>8.6599999999999996E-2</v>
      </c>
      <c r="E39" s="19">
        <f t="shared" si="8"/>
        <v>-1.26E-2</v>
      </c>
      <c r="F39" s="12" t="str">
        <f t="shared" si="9"/>
        <v/>
      </c>
      <c r="G39" s="33"/>
    </row>
    <row r="40" spans="1:7" ht="17" thickBot="1"/>
    <row r="41" spans="1:7" ht="17">
      <c r="A41" s="3" t="s">
        <v>35</v>
      </c>
      <c r="B41" s="6" t="s">
        <v>1</v>
      </c>
      <c r="C41" s="7" t="s">
        <v>2</v>
      </c>
      <c r="D41" s="22" t="s">
        <v>2</v>
      </c>
      <c r="E41" s="17"/>
      <c r="F41" s="7"/>
      <c r="G41" s="31"/>
    </row>
    <row r="42" spans="1:7" ht="17">
      <c r="A42" s="4" t="s">
        <v>36</v>
      </c>
      <c r="B42" s="27">
        <v>38</v>
      </c>
      <c r="C42" s="29">
        <v>0.40400000000000003</v>
      </c>
      <c r="D42" s="25">
        <v>0.36699999999999999</v>
      </c>
      <c r="E42" s="18">
        <f t="shared" ref="E42:E43" si="10">C42-D42</f>
        <v>3.7000000000000033E-2</v>
      </c>
      <c r="F42" s="11" t="str">
        <f t="shared" ref="F42:F43" si="11">IF(OR(E42&lt;-0.05,E42&gt;0.05),"o","")</f>
        <v/>
      </c>
      <c r="G42" s="32"/>
    </row>
    <row r="43" spans="1:7" ht="18" thickBot="1">
      <c r="A43" s="5" t="s">
        <v>37</v>
      </c>
      <c r="B43" s="28">
        <v>56</v>
      </c>
      <c r="C43" s="30">
        <v>0.59599999999999997</v>
      </c>
      <c r="D43" s="26">
        <v>0.63300000000000001</v>
      </c>
      <c r="E43" s="19">
        <f t="shared" si="10"/>
        <v>-3.7000000000000033E-2</v>
      </c>
      <c r="F43" s="12" t="str">
        <f t="shared" si="11"/>
        <v/>
      </c>
      <c r="G43" s="33"/>
    </row>
    <row r="44" spans="1:7" ht="17" thickBot="1"/>
    <row r="45" spans="1:7" ht="19" customHeight="1">
      <c r="A45" s="3" t="s">
        <v>38</v>
      </c>
      <c r="B45" s="6" t="s">
        <v>1</v>
      </c>
      <c r="C45" s="7" t="s">
        <v>2</v>
      </c>
      <c r="D45" s="22" t="s">
        <v>2</v>
      </c>
      <c r="E45" s="17"/>
      <c r="F45" s="7"/>
      <c r="G45" s="31"/>
    </row>
    <row r="46" spans="1:7" ht="17">
      <c r="A46" s="4" t="s">
        <v>39</v>
      </c>
      <c r="B46" s="27">
        <v>30</v>
      </c>
      <c r="C46" s="29">
        <v>0.31900000000000001</v>
      </c>
      <c r="D46" s="25">
        <v>0.33810000000000001</v>
      </c>
      <c r="E46" s="18">
        <f t="shared" ref="E46:E50" si="12">C46-D46</f>
        <v>-1.9100000000000006E-2</v>
      </c>
      <c r="F46" s="11" t="str">
        <f t="shared" ref="F46:F50" si="13">IF(OR(E46&lt;-0.05,E46&gt;0.05),"o","")</f>
        <v/>
      </c>
      <c r="G46" s="32"/>
    </row>
    <row r="47" spans="1:7" ht="17">
      <c r="A47" s="4" t="s">
        <v>40</v>
      </c>
      <c r="B47" s="27">
        <v>4</v>
      </c>
      <c r="C47" s="29">
        <v>4.2999999999999997E-2</v>
      </c>
      <c r="D47" s="25">
        <v>3.3399999999999999E-2</v>
      </c>
      <c r="E47" s="18">
        <f t="shared" si="12"/>
        <v>9.5999999999999974E-3</v>
      </c>
      <c r="F47" s="11" t="str">
        <f t="shared" si="13"/>
        <v/>
      </c>
      <c r="G47" s="32"/>
    </row>
    <row r="48" spans="1:7" ht="17">
      <c r="A48" s="4" t="s">
        <v>41</v>
      </c>
      <c r="B48" s="27">
        <v>2</v>
      </c>
      <c r="C48" s="29">
        <v>2.1000000000000001E-2</v>
      </c>
      <c r="D48" s="25">
        <v>1.6400000000000001E-2</v>
      </c>
      <c r="E48" s="18">
        <f t="shared" si="12"/>
        <v>4.5999999999999999E-3</v>
      </c>
      <c r="F48" s="11" t="str">
        <f t="shared" si="13"/>
        <v/>
      </c>
      <c r="G48" s="32"/>
    </row>
    <row r="49" spans="1:7" ht="17">
      <c r="A49" s="4" t="s">
        <v>42</v>
      </c>
      <c r="B49" s="27">
        <v>4</v>
      </c>
      <c r="C49" s="29">
        <v>4.2999999999999997E-2</v>
      </c>
      <c r="D49" s="25">
        <v>1.9699999999999999E-2</v>
      </c>
      <c r="E49" s="18">
        <f t="shared" si="12"/>
        <v>2.3299999999999998E-2</v>
      </c>
      <c r="F49" s="11" t="str">
        <f t="shared" si="13"/>
        <v/>
      </c>
      <c r="G49" s="32"/>
    </row>
    <row r="50" spans="1:7" ht="18" thickBot="1">
      <c r="A50" s="5" t="s">
        <v>43</v>
      </c>
      <c r="B50" s="28">
        <v>54</v>
      </c>
      <c r="C50" s="30">
        <v>0.57399999999999995</v>
      </c>
      <c r="D50" s="26">
        <v>0.59240000000000004</v>
      </c>
      <c r="E50" s="19">
        <f t="shared" si="12"/>
        <v>-1.8400000000000083E-2</v>
      </c>
      <c r="F50" s="12" t="str">
        <f t="shared" si="13"/>
        <v/>
      </c>
      <c r="G50" s="33"/>
    </row>
    <row r="51" spans="1:7" ht="17" thickBot="1"/>
    <row r="52" spans="1:7" ht="17">
      <c r="A52" s="3" t="s">
        <v>44</v>
      </c>
      <c r="B52" s="6" t="s">
        <v>1</v>
      </c>
      <c r="C52" s="7" t="s">
        <v>2</v>
      </c>
      <c r="D52" s="22" t="s">
        <v>2</v>
      </c>
      <c r="E52" s="17"/>
      <c r="F52" s="7"/>
      <c r="G52" s="31"/>
    </row>
    <row r="53" spans="1:7" ht="17">
      <c r="A53" s="4" t="s">
        <v>36</v>
      </c>
      <c r="B53" s="27">
        <v>82</v>
      </c>
      <c r="C53" s="29">
        <v>0.872</v>
      </c>
      <c r="D53" s="25">
        <v>0.78390000000000004</v>
      </c>
      <c r="E53" s="18">
        <f t="shared" ref="E53:E54" si="14">C53-D53</f>
        <v>8.8099999999999956E-2</v>
      </c>
      <c r="F53" s="11" t="str">
        <f t="shared" ref="F53:F54" si="15">IF(OR(E53&lt;-0.05,E53&gt;0.05),"o","")</f>
        <v>o</v>
      </c>
      <c r="G53" s="65" t="s">
        <v>112</v>
      </c>
    </row>
    <row r="54" spans="1:7" ht="18" thickBot="1">
      <c r="A54" s="5" t="s">
        <v>37</v>
      </c>
      <c r="B54" s="28">
        <v>12</v>
      </c>
      <c r="C54" s="30">
        <v>0.128</v>
      </c>
      <c r="D54" s="26">
        <v>0.21609999999999999</v>
      </c>
      <c r="E54" s="19">
        <f t="shared" si="14"/>
        <v>-8.8099999999999984E-2</v>
      </c>
      <c r="F54" s="12" t="str">
        <f t="shared" si="15"/>
        <v>o</v>
      </c>
      <c r="G54" s="66"/>
    </row>
    <row r="55" spans="1:7" ht="17" thickBot="1">
      <c r="E55" s="21"/>
      <c r="F55" s="14"/>
    </row>
    <row r="56" spans="1:7" ht="17">
      <c r="A56" s="3" t="s">
        <v>45</v>
      </c>
      <c r="B56" s="6" t="s">
        <v>1</v>
      </c>
      <c r="C56" s="7" t="s">
        <v>2</v>
      </c>
      <c r="D56" s="22" t="s">
        <v>2</v>
      </c>
      <c r="E56" s="17"/>
      <c r="F56" s="7"/>
      <c r="G56" s="31"/>
    </row>
    <row r="57" spans="1:7">
      <c r="A57" s="8">
        <v>0</v>
      </c>
      <c r="B57" s="27">
        <v>21</v>
      </c>
      <c r="C57" s="29">
        <v>0.223</v>
      </c>
      <c r="D57" s="25">
        <v>0.27500000000000002</v>
      </c>
      <c r="E57" s="18">
        <f t="shared" ref="E57:E61" si="16">C57-D57</f>
        <v>-5.2000000000000018E-2</v>
      </c>
      <c r="F57" s="11" t="str">
        <f t="shared" ref="F57:F61" si="17">IF(OR(E57&lt;-0.05,E57&gt;0.05),"o","")</f>
        <v>o</v>
      </c>
      <c r="G57" s="32"/>
    </row>
    <row r="58" spans="1:7" ht="17">
      <c r="A58" s="8" t="s">
        <v>96</v>
      </c>
      <c r="B58" s="27">
        <v>48</v>
      </c>
      <c r="C58" s="29">
        <v>0.51100000000000001</v>
      </c>
      <c r="D58" s="25">
        <v>0.49380000000000002</v>
      </c>
      <c r="E58" s="18">
        <f t="shared" si="16"/>
        <v>1.7199999999999993E-2</v>
      </c>
      <c r="F58" s="11" t="str">
        <f t="shared" si="17"/>
        <v/>
      </c>
      <c r="G58" s="32"/>
    </row>
    <row r="59" spans="1:7" ht="17">
      <c r="A59" s="8" t="s">
        <v>97</v>
      </c>
      <c r="B59" s="27">
        <v>14</v>
      </c>
      <c r="C59" s="29">
        <v>0.14899999999999999</v>
      </c>
      <c r="D59" s="25">
        <v>0.1188</v>
      </c>
      <c r="E59" s="18">
        <f t="shared" si="16"/>
        <v>3.0199999999999991E-2</v>
      </c>
      <c r="F59" s="11" t="str">
        <f t="shared" si="17"/>
        <v/>
      </c>
      <c r="G59" s="32"/>
    </row>
    <row r="60" spans="1:7" ht="17">
      <c r="A60" s="8" t="s">
        <v>98</v>
      </c>
      <c r="B60" s="27">
        <v>6</v>
      </c>
      <c r="C60" s="29">
        <v>6.4000000000000001E-2</v>
      </c>
      <c r="D60" s="25">
        <v>6.1899999999999997E-2</v>
      </c>
      <c r="E60" s="18">
        <f t="shared" si="16"/>
        <v>2.1000000000000046E-3</v>
      </c>
      <c r="F60" s="11" t="str">
        <f t="shared" si="17"/>
        <v/>
      </c>
      <c r="G60" s="32"/>
    </row>
    <row r="61" spans="1:7" ht="18" thickBot="1">
      <c r="A61" s="5" t="s">
        <v>46</v>
      </c>
      <c r="B61" s="28">
        <v>5</v>
      </c>
      <c r="C61" s="30">
        <v>5.2999999999999999E-2</v>
      </c>
      <c r="D61" s="26">
        <v>5.0500000000000003E-2</v>
      </c>
      <c r="E61" s="19">
        <f t="shared" si="16"/>
        <v>2.4999999999999953E-3</v>
      </c>
      <c r="F61" s="12" t="str">
        <f t="shared" si="17"/>
        <v/>
      </c>
      <c r="G61" s="33"/>
    </row>
    <row r="62" spans="1:7" ht="17" thickBot="1"/>
    <row r="63" spans="1:7" ht="17">
      <c r="A63" s="3" t="s">
        <v>47</v>
      </c>
      <c r="B63" s="6" t="s">
        <v>1</v>
      </c>
      <c r="C63" s="7" t="s">
        <v>2</v>
      </c>
      <c r="D63" s="22" t="s">
        <v>2</v>
      </c>
      <c r="E63" s="17"/>
      <c r="F63" s="7"/>
      <c r="G63" s="31"/>
    </row>
    <row r="64" spans="1:7" ht="17">
      <c r="A64" s="4" t="s">
        <v>48</v>
      </c>
      <c r="B64" s="27">
        <v>37</v>
      </c>
      <c r="C64" s="29">
        <v>0.39400000000000002</v>
      </c>
      <c r="D64" s="25">
        <v>0.36280000000000001</v>
      </c>
      <c r="E64" s="18">
        <f t="shared" ref="E64:E77" si="18">C64-D64</f>
        <v>3.1200000000000006E-2</v>
      </c>
      <c r="F64" s="11" t="str">
        <f t="shared" ref="F64:F77" si="19">IF(OR(E64&lt;-0.05,E64&gt;0.05),"o","")</f>
        <v/>
      </c>
      <c r="G64" s="32"/>
    </row>
    <row r="65" spans="1:7" ht="17">
      <c r="A65" s="4" t="s">
        <v>49</v>
      </c>
      <c r="B65" s="27">
        <v>44</v>
      </c>
      <c r="C65" s="29">
        <v>0.46800000000000003</v>
      </c>
      <c r="D65" s="25">
        <v>0.45069999999999999</v>
      </c>
      <c r="E65" s="18">
        <f t="shared" si="18"/>
        <v>1.7300000000000038E-2</v>
      </c>
      <c r="F65" s="11" t="str">
        <f t="shared" si="19"/>
        <v/>
      </c>
      <c r="G65" s="32"/>
    </row>
    <row r="66" spans="1:7" ht="17">
      <c r="A66" s="4" t="s">
        <v>50</v>
      </c>
      <c r="B66" s="27">
        <v>30</v>
      </c>
      <c r="C66" s="29">
        <v>0.31900000000000001</v>
      </c>
      <c r="D66" s="25">
        <v>0.30080000000000001</v>
      </c>
      <c r="E66" s="18">
        <f t="shared" si="18"/>
        <v>1.8199999999999994E-2</v>
      </c>
      <c r="F66" s="11" t="str">
        <f t="shared" si="19"/>
        <v/>
      </c>
      <c r="G66" s="32"/>
    </row>
    <row r="67" spans="1:7" ht="17" customHeight="1">
      <c r="A67" s="45" t="s">
        <v>51</v>
      </c>
      <c r="B67" s="46">
        <v>48</v>
      </c>
      <c r="C67" s="47">
        <v>0.51100000000000001</v>
      </c>
      <c r="D67" s="25">
        <v>0.45710000000000001</v>
      </c>
      <c r="E67" s="18">
        <f t="shared" si="18"/>
        <v>5.3900000000000003E-2</v>
      </c>
      <c r="F67" s="36" t="str">
        <f t="shared" si="19"/>
        <v>o</v>
      </c>
      <c r="G67" s="67" t="s">
        <v>103</v>
      </c>
    </row>
    <row r="68" spans="1:7" ht="17">
      <c r="A68" s="45" t="s">
        <v>52</v>
      </c>
      <c r="B68" s="46">
        <v>66</v>
      </c>
      <c r="C68" s="47">
        <v>0.70199999999999996</v>
      </c>
      <c r="D68" s="25">
        <v>0.62090000000000001</v>
      </c>
      <c r="E68" s="18">
        <f t="shared" si="18"/>
        <v>8.109999999999995E-2</v>
      </c>
      <c r="F68" s="36" t="str">
        <f t="shared" si="19"/>
        <v>o</v>
      </c>
      <c r="G68" s="68"/>
    </row>
    <row r="69" spans="1:7" ht="17">
      <c r="A69" s="45" t="s">
        <v>53</v>
      </c>
      <c r="B69" s="46">
        <v>93</v>
      </c>
      <c r="C69" s="47">
        <v>0.98899999999999999</v>
      </c>
      <c r="D69" s="25">
        <v>0.90210000000000001</v>
      </c>
      <c r="E69" s="18">
        <f t="shared" si="18"/>
        <v>8.6899999999999977E-2</v>
      </c>
      <c r="F69" s="36" t="str">
        <f t="shared" si="19"/>
        <v>o</v>
      </c>
      <c r="G69" s="68"/>
    </row>
    <row r="70" spans="1:7" ht="17">
      <c r="A70" s="4" t="s">
        <v>54</v>
      </c>
      <c r="B70" s="27">
        <v>51</v>
      </c>
      <c r="C70" s="29">
        <v>0.54300000000000004</v>
      </c>
      <c r="D70" s="25">
        <v>0.54410000000000003</v>
      </c>
      <c r="E70" s="18">
        <f t="shared" si="18"/>
        <v>-1.0999999999999899E-3</v>
      </c>
      <c r="F70" s="11" t="str">
        <f t="shared" si="19"/>
        <v/>
      </c>
      <c r="G70" s="68"/>
    </row>
    <row r="71" spans="1:7" ht="17">
      <c r="A71" s="4" t="s">
        <v>55</v>
      </c>
      <c r="B71" s="27">
        <v>49</v>
      </c>
      <c r="C71" s="29">
        <v>0.52100000000000002</v>
      </c>
      <c r="D71" s="25">
        <v>0.4788</v>
      </c>
      <c r="E71" s="18">
        <f t="shared" si="18"/>
        <v>4.2200000000000015E-2</v>
      </c>
      <c r="F71" s="11" t="str">
        <f t="shared" si="19"/>
        <v/>
      </c>
      <c r="G71" s="68"/>
    </row>
    <row r="72" spans="1:7" ht="17">
      <c r="A72" s="45" t="s">
        <v>56</v>
      </c>
      <c r="B72" s="46">
        <v>24</v>
      </c>
      <c r="C72" s="47">
        <v>0.255</v>
      </c>
      <c r="D72" s="25">
        <v>0.2039</v>
      </c>
      <c r="E72" s="18">
        <f t="shared" si="18"/>
        <v>5.1100000000000007E-2</v>
      </c>
      <c r="F72" s="36" t="str">
        <f t="shared" si="19"/>
        <v>o</v>
      </c>
      <c r="G72" s="68"/>
    </row>
    <row r="73" spans="1:7" ht="17">
      <c r="A73" s="4" t="s">
        <v>57</v>
      </c>
      <c r="B73" s="27">
        <v>29</v>
      </c>
      <c r="C73" s="29">
        <v>0.309</v>
      </c>
      <c r="D73" s="25">
        <v>0.32069999999999999</v>
      </c>
      <c r="E73" s="18">
        <f t="shared" si="18"/>
        <v>-1.1699999999999988E-2</v>
      </c>
      <c r="F73" s="11" t="str">
        <f t="shared" si="19"/>
        <v/>
      </c>
      <c r="G73" s="68"/>
    </row>
    <row r="74" spans="1:7" ht="17">
      <c r="A74" s="4" t="s">
        <v>58</v>
      </c>
      <c r="B74" s="27">
        <v>1</v>
      </c>
      <c r="C74" s="29">
        <v>1.0999999999999999E-2</v>
      </c>
      <c r="D74" s="25">
        <v>1.6299999999999999E-2</v>
      </c>
      <c r="E74" s="18">
        <f t="shared" si="18"/>
        <v>-5.2999999999999992E-3</v>
      </c>
      <c r="F74" s="11" t="str">
        <f t="shared" si="19"/>
        <v/>
      </c>
      <c r="G74" s="68"/>
    </row>
    <row r="75" spans="1:7" ht="17">
      <c r="A75" s="45" t="s">
        <v>59</v>
      </c>
      <c r="B75" s="46">
        <v>29</v>
      </c>
      <c r="C75" s="47">
        <v>0.309</v>
      </c>
      <c r="D75" s="25">
        <v>0.36499999999999999</v>
      </c>
      <c r="E75" s="18">
        <f t="shared" si="18"/>
        <v>-5.5999999999999994E-2</v>
      </c>
      <c r="F75" s="36" t="str">
        <f t="shared" si="19"/>
        <v>o</v>
      </c>
      <c r="G75" s="69"/>
    </row>
    <row r="76" spans="1:7" ht="17">
      <c r="A76" s="4" t="s">
        <v>60</v>
      </c>
      <c r="B76" s="27">
        <v>21</v>
      </c>
      <c r="C76" s="29">
        <v>0.223</v>
      </c>
      <c r="D76" s="25">
        <v>0.2387</v>
      </c>
      <c r="E76" s="18">
        <f t="shared" si="18"/>
        <v>-1.5699999999999992E-2</v>
      </c>
      <c r="F76" s="11" t="str">
        <f t="shared" si="19"/>
        <v/>
      </c>
      <c r="G76" s="32"/>
    </row>
    <row r="77" spans="1:7" ht="18" thickBot="1">
      <c r="A77" s="5" t="s">
        <v>11</v>
      </c>
      <c r="B77" s="28">
        <v>7</v>
      </c>
      <c r="C77" s="30">
        <v>7.3999999999999996E-2</v>
      </c>
      <c r="D77" s="26">
        <v>6.8900000000000003E-2</v>
      </c>
      <c r="E77" s="19">
        <f t="shared" si="18"/>
        <v>5.0999999999999934E-3</v>
      </c>
      <c r="F77" s="12" t="str">
        <f t="shared" si="19"/>
        <v/>
      </c>
      <c r="G77" s="33"/>
    </row>
    <row r="78" spans="1:7" ht="17" thickBot="1"/>
    <row r="79" spans="1:7" ht="17">
      <c r="A79" s="3" t="s">
        <v>61</v>
      </c>
      <c r="B79" s="6" t="s">
        <v>1</v>
      </c>
      <c r="C79" s="7" t="s">
        <v>2</v>
      </c>
      <c r="D79" s="22" t="s">
        <v>2</v>
      </c>
      <c r="E79" s="17"/>
      <c r="F79" s="7"/>
      <c r="G79" s="31"/>
    </row>
    <row r="80" spans="1:7" ht="34">
      <c r="A80" s="48" t="s">
        <v>62</v>
      </c>
      <c r="B80" s="49">
        <v>68</v>
      </c>
      <c r="C80" s="50">
        <v>0.72299999999999998</v>
      </c>
      <c r="D80" s="25">
        <v>0.56859999999999999</v>
      </c>
      <c r="E80" s="18">
        <f t="shared" ref="E80:E88" si="20">C80-D80</f>
        <v>0.15439999999999998</v>
      </c>
      <c r="F80" s="37" t="str">
        <f t="shared" ref="F80:F88" si="21">IF(OR(E80&lt;-0.05,E80&gt;0.05),"o","")</f>
        <v>o</v>
      </c>
      <c r="G80" s="38" t="s">
        <v>104</v>
      </c>
    </row>
    <row r="81" spans="1:7" ht="17">
      <c r="A81" s="4" t="s">
        <v>63</v>
      </c>
      <c r="B81" s="27">
        <v>14</v>
      </c>
      <c r="C81" s="29">
        <v>0.14899999999999999</v>
      </c>
      <c r="D81" s="25">
        <v>0.153</v>
      </c>
      <c r="E81" s="18">
        <f t="shared" si="20"/>
        <v>-4.0000000000000036E-3</v>
      </c>
      <c r="F81" s="11" t="str">
        <f t="shared" si="21"/>
        <v/>
      </c>
      <c r="G81" s="32"/>
    </row>
    <row r="82" spans="1:7" ht="17">
      <c r="A82" s="4" t="s">
        <v>64</v>
      </c>
      <c r="B82" s="27">
        <v>5</v>
      </c>
      <c r="C82" s="29">
        <v>5.2999999999999999E-2</v>
      </c>
      <c r="D82" s="25">
        <v>0.1177</v>
      </c>
      <c r="E82" s="18">
        <f t="shared" si="20"/>
        <v>-6.4700000000000008E-2</v>
      </c>
      <c r="F82" s="11" t="str">
        <f t="shared" si="21"/>
        <v>o</v>
      </c>
      <c r="G82" s="32"/>
    </row>
    <row r="83" spans="1:7" ht="17">
      <c r="A83" s="4" t="s">
        <v>65</v>
      </c>
      <c r="B83" s="27">
        <v>6</v>
      </c>
      <c r="C83" s="29">
        <v>6.4000000000000001E-2</v>
      </c>
      <c r="D83" s="25">
        <v>0.1011</v>
      </c>
      <c r="E83" s="18">
        <f t="shared" si="20"/>
        <v>-3.7099999999999994E-2</v>
      </c>
      <c r="F83" s="11" t="str">
        <f t="shared" si="21"/>
        <v/>
      </c>
      <c r="G83" s="32"/>
    </row>
    <row r="84" spans="1:7" ht="17">
      <c r="A84" s="4" t="s">
        <v>66</v>
      </c>
      <c r="B84" s="27">
        <v>1</v>
      </c>
      <c r="C84" s="29">
        <v>1.0999999999999999E-2</v>
      </c>
      <c r="D84" s="25">
        <v>4.5199999999999997E-2</v>
      </c>
      <c r="E84" s="18">
        <f t="shared" si="20"/>
        <v>-3.4199999999999994E-2</v>
      </c>
      <c r="F84" s="11" t="str">
        <f t="shared" si="21"/>
        <v/>
      </c>
      <c r="G84" s="32"/>
    </row>
    <row r="85" spans="1:7" ht="17">
      <c r="A85" s="4" t="s">
        <v>67</v>
      </c>
      <c r="B85" s="27">
        <v>0</v>
      </c>
      <c r="C85" s="29">
        <v>0</v>
      </c>
      <c r="D85" s="25">
        <v>6.7000000000000002E-3</v>
      </c>
      <c r="E85" s="18">
        <f t="shared" si="20"/>
        <v>-6.7000000000000002E-3</v>
      </c>
      <c r="F85" s="11" t="str">
        <f t="shared" si="21"/>
        <v/>
      </c>
      <c r="G85" s="32"/>
    </row>
    <row r="86" spans="1:7" ht="17">
      <c r="A86" s="4" t="s">
        <v>68</v>
      </c>
      <c r="B86" s="27">
        <v>0</v>
      </c>
      <c r="C86" s="29">
        <v>0</v>
      </c>
      <c r="D86" s="25">
        <v>2.8999999999999998E-3</v>
      </c>
      <c r="E86" s="18">
        <f t="shared" si="20"/>
        <v>-2.8999999999999998E-3</v>
      </c>
      <c r="F86" s="11" t="str">
        <f t="shared" si="21"/>
        <v/>
      </c>
      <c r="G86" s="32"/>
    </row>
    <row r="87" spans="1:7" ht="17">
      <c r="A87" s="4" t="s">
        <v>69</v>
      </c>
      <c r="B87" s="27">
        <v>0</v>
      </c>
      <c r="C87" s="29">
        <v>0</v>
      </c>
      <c r="D87" s="25">
        <v>8.9999999999999998E-4</v>
      </c>
      <c r="E87" s="18">
        <f t="shared" si="20"/>
        <v>-8.9999999999999998E-4</v>
      </c>
      <c r="F87" s="11" t="str">
        <f t="shared" si="21"/>
        <v/>
      </c>
      <c r="G87" s="32"/>
    </row>
    <row r="88" spans="1:7" ht="18" thickBot="1">
      <c r="A88" s="5" t="s">
        <v>70</v>
      </c>
      <c r="B88" s="28">
        <v>0</v>
      </c>
      <c r="C88" s="30">
        <v>0</v>
      </c>
      <c r="D88" s="26">
        <v>3.8999999999999998E-3</v>
      </c>
      <c r="E88" s="19">
        <f t="shared" si="20"/>
        <v>-3.8999999999999998E-3</v>
      </c>
      <c r="F88" s="12" t="str">
        <f t="shared" si="21"/>
        <v/>
      </c>
      <c r="G88" s="33"/>
    </row>
    <row r="89" spans="1:7" ht="17" thickBot="1"/>
    <row r="90" spans="1:7" ht="17">
      <c r="A90" s="3" t="s">
        <v>71</v>
      </c>
      <c r="B90" s="6" t="s">
        <v>1</v>
      </c>
      <c r="C90" s="7" t="s">
        <v>2</v>
      </c>
      <c r="D90" s="22" t="s">
        <v>2</v>
      </c>
      <c r="E90" s="17"/>
      <c r="F90" s="7"/>
      <c r="G90" s="31"/>
    </row>
    <row r="91" spans="1:7" ht="24" customHeight="1">
      <c r="A91" s="48" t="s">
        <v>72</v>
      </c>
      <c r="B91" s="49">
        <v>11</v>
      </c>
      <c r="C91" s="50">
        <v>0.11700000000000001</v>
      </c>
      <c r="D91" s="25">
        <v>5.6300000000000003E-2</v>
      </c>
      <c r="E91" s="18">
        <f t="shared" ref="E91:E95" si="22">C91-D91</f>
        <v>6.0700000000000004E-2</v>
      </c>
      <c r="F91" s="37" t="str">
        <f t="shared" ref="F91:F95" si="23">IF(OR(E91&lt;-0.05,E91&gt;0.05),"o","")</f>
        <v>o</v>
      </c>
      <c r="G91" s="55" t="s">
        <v>105</v>
      </c>
    </row>
    <row r="92" spans="1:7" ht="24" customHeight="1">
      <c r="A92" s="48" t="s">
        <v>113</v>
      </c>
      <c r="B92" s="49">
        <v>30</v>
      </c>
      <c r="C92" s="50">
        <v>0.31900000000000001</v>
      </c>
      <c r="D92" s="25">
        <v>0.26279999999999998</v>
      </c>
      <c r="E92" s="18">
        <f t="shared" si="22"/>
        <v>5.6200000000000028E-2</v>
      </c>
      <c r="F92" s="37" t="str">
        <f t="shared" si="23"/>
        <v>o</v>
      </c>
      <c r="G92" s="56"/>
    </row>
    <row r="93" spans="1:7" ht="17">
      <c r="A93" s="4" t="s">
        <v>73</v>
      </c>
      <c r="B93" s="27">
        <v>32</v>
      </c>
      <c r="C93" s="29">
        <v>0.34</v>
      </c>
      <c r="D93" s="25">
        <v>0.3407</v>
      </c>
      <c r="E93" s="18">
        <f t="shared" si="22"/>
        <v>-6.9999999999997842E-4</v>
      </c>
      <c r="F93" s="11" t="str">
        <f t="shared" si="23"/>
        <v/>
      </c>
      <c r="G93" s="32"/>
    </row>
    <row r="94" spans="1:7" ht="17">
      <c r="A94" s="48" t="s">
        <v>74</v>
      </c>
      <c r="B94" s="49">
        <v>14</v>
      </c>
      <c r="C94" s="50">
        <v>0.14899999999999999</v>
      </c>
      <c r="D94" s="25">
        <v>0.1762</v>
      </c>
      <c r="E94" s="18">
        <f t="shared" si="22"/>
        <v>-2.7200000000000002E-2</v>
      </c>
      <c r="F94" s="11" t="str">
        <f t="shared" si="23"/>
        <v/>
      </c>
      <c r="G94" s="55" t="s">
        <v>106</v>
      </c>
    </row>
    <row r="95" spans="1:7" ht="18" thickBot="1">
      <c r="A95" s="51" t="s">
        <v>75</v>
      </c>
      <c r="B95" s="52">
        <v>7</v>
      </c>
      <c r="C95" s="53">
        <v>7.3999999999999996E-2</v>
      </c>
      <c r="D95" s="26">
        <v>0.16389999999999999</v>
      </c>
      <c r="E95" s="19">
        <f t="shared" si="22"/>
        <v>-8.9899999999999994E-2</v>
      </c>
      <c r="F95" s="39" t="str">
        <f t="shared" si="23"/>
        <v>o</v>
      </c>
      <c r="G95" s="57"/>
    </row>
    <row r="96" spans="1:7" ht="17" thickBot="1">
      <c r="E96" s="21"/>
      <c r="F96" s="14"/>
    </row>
    <row r="97" spans="1:7" ht="17">
      <c r="A97" s="3" t="s">
        <v>76</v>
      </c>
      <c r="B97" s="6" t="s">
        <v>1</v>
      </c>
      <c r="C97" s="7" t="s">
        <v>2</v>
      </c>
      <c r="D97" s="22" t="s">
        <v>2</v>
      </c>
      <c r="E97" s="17"/>
      <c r="F97" s="7"/>
      <c r="G97" s="31"/>
    </row>
    <row r="98" spans="1:7" ht="17">
      <c r="A98" s="48" t="s">
        <v>77</v>
      </c>
      <c r="B98" s="49">
        <v>62</v>
      </c>
      <c r="C98" s="50">
        <v>0.66</v>
      </c>
      <c r="D98" s="25">
        <v>0.5454</v>
      </c>
      <c r="E98" s="18">
        <f t="shared" ref="E98:E106" si="24">C98-D98</f>
        <v>0.11460000000000004</v>
      </c>
      <c r="F98" s="37" t="str">
        <f t="shared" ref="F98:F106" si="25">IF(OR(E98&lt;-0.05,E98&gt;0.05),"o","")</f>
        <v>o</v>
      </c>
      <c r="G98" s="55" t="s">
        <v>107</v>
      </c>
    </row>
    <row r="99" spans="1:7" ht="17">
      <c r="A99" s="48" t="s">
        <v>78</v>
      </c>
      <c r="B99" s="49">
        <v>42</v>
      </c>
      <c r="C99" s="50">
        <v>0.44700000000000001</v>
      </c>
      <c r="D99" s="25">
        <v>0.36270000000000002</v>
      </c>
      <c r="E99" s="18">
        <f t="shared" si="24"/>
        <v>8.4299999999999986E-2</v>
      </c>
      <c r="F99" s="37" t="str">
        <f t="shared" si="25"/>
        <v>o</v>
      </c>
      <c r="G99" s="58"/>
    </row>
    <row r="100" spans="1:7" ht="17">
      <c r="A100" s="4" t="s">
        <v>79</v>
      </c>
      <c r="B100" s="27">
        <v>53</v>
      </c>
      <c r="C100" s="29">
        <v>0.56399999999999995</v>
      </c>
      <c r="D100" s="25">
        <v>0.53790000000000004</v>
      </c>
      <c r="E100" s="18">
        <f t="shared" si="24"/>
        <v>2.6099999999999901E-2</v>
      </c>
      <c r="F100" s="11" t="str">
        <f t="shared" si="25"/>
        <v/>
      </c>
      <c r="G100" s="58"/>
    </row>
    <row r="101" spans="1:7" ht="17">
      <c r="A101" s="48" t="s">
        <v>80</v>
      </c>
      <c r="B101" s="49">
        <v>68</v>
      </c>
      <c r="C101" s="50">
        <v>0.72299999999999998</v>
      </c>
      <c r="D101" s="25">
        <v>0.66369999999999996</v>
      </c>
      <c r="E101" s="18">
        <f t="shared" si="24"/>
        <v>5.9300000000000019E-2</v>
      </c>
      <c r="F101" s="37" t="str">
        <f t="shared" si="25"/>
        <v>o</v>
      </c>
      <c r="G101" s="58"/>
    </row>
    <row r="102" spans="1:7" ht="17">
      <c r="A102" s="4" t="s">
        <v>81</v>
      </c>
      <c r="B102" s="27">
        <v>32</v>
      </c>
      <c r="C102" s="29">
        <v>0.34</v>
      </c>
      <c r="D102" s="25">
        <v>0.35859999999999997</v>
      </c>
      <c r="E102" s="18">
        <f t="shared" si="24"/>
        <v>-1.859999999999995E-2</v>
      </c>
      <c r="F102" s="11" t="str">
        <f t="shared" si="25"/>
        <v/>
      </c>
      <c r="G102" s="58"/>
    </row>
    <row r="103" spans="1:7" ht="17">
      <c r="A103" s="4" t="s">
        <v>82</v>
      </c>
      <c r="B103" s="27">
        <v>27</v>
      </c>
      <c r="C103" s="29">
        <v>0.28699999999999998</v>
      </c>
      <c r="D103" s="25">
        <v>0.30549999999999999</v>
      </c>
      <c r="E103" s="18">
        <f t="shared" si="24"/>
        <v>-1.8500000000000016E-2</v>
      </c>
      <c r="F103" s="11" t="str">
        <f t="shared" si="25"/>
        <v/>
      </c>
      <c r="G103" s="58"/>
    </row>
    <row r="104" spans="1:7" ht="17">
      <c r="A104" s="4" t="s">
        <v>83</v>
      </c>
      <c r="B104" s="27">
        <v>57</v>
      </c>
      <c r="C104" s="29">
        <v>0.60599999999999998</v>
      </c>
      <c r="D104" s="25">
        <v>0.59209999999999996</v>
      </c>
      <c r="E104" s="18">
        <f t="shared" si="24"/>
        <v>1.3900000000000023E-2</v>
      </c>
      <c r="F104" s="11" t="str">
        <f t="shared" si="25"/>
        <v/>
      </c>
      <c r="G104" s="58"/>
    </row>
    <row r="105" spans="1:7" ht="17">
      <c r="A105" s="48" t="s">
        <v>84</v>
      </c>
      <c r="B105" s="49">
        <v>43</v>
      </c>
      <c r="C105" s="50">
        <v>0.45700000000000002</v>
      </c>
      <c r="D105" s="25">
        <v>0.40410000000000001</v>
      </c>
      <c r="E105" s="18">
        <f t="shared" si="24"/>
        <v>5.2900000000000003E-2</v>
      </c>
      <c r="F105" s="37" t="str">
        <f t="shared" si="25"/>
        <v>o</v>
      </c>
      <c r="G105" s="58"/>
    </row>
    <row r="106" spans="1:7" ht="18" thickBot="1">
      <c r="A106" s="5" t="s">
        <v>11</v>
      </c>
      <c r="B106" s="28">
        <v>13</v>
      </c>
      <c r="C106" s="30">
        <v>0.13800000000000001</v>
      </c>
      <c r="D106" s="26">
        <v>0.1118</v>
      </c>
      <c r="E106" s="19">
        <f t="shared" si="24"/>
        <v>2.6200000000000015E-2</v>
      </c>
      <c r="F106" s="12" t="str">
        <f t="shared" si="25"/>
        <v/>
      </c>
      <c r="G106" s="57"/>
    </row>
    <row r="107" spans="1:7" ht="17" thickBot="1"/>
    <row r="108" spans="1:7" ht="17">
      <c r="A108" s="3" t="s">
        <v>85</v>
      </c>
      <c r="B108" s="6" t="s">
        <v>1</v>
      </c>
      <c r="C108" s="7" t="s">
        <v>2</v>
      </c>
      <c r="D108" s="22" t="s">
        <v>2</v>
      </c>
      <c r="E108" s="17"/>
      <c r="F108" s="7"/>
      <c r="G108" s="31"/>
    </row>
    <row r="109" spans="1:7" ht="17">
      <c r="A109" s="42" t="s">
        <v>86</v>
      </c>
      <c r="B109" s="43">
        <v>13</v>
      </c>
      <c r="C109" s="44">
        <v>0.13800000000000001</v>
      </c>
      <c r="D109" s="25">
        <v>0.20979999999999999</v>
      </c>
      <c r="E109" s="18">
        <f t="shared" ref="E109:E119" si="26">C109-D109</f>
        <v>-7.1799999999999975E-2</v>
      </c>
      <c r="F109" s="40" t="str">
        <f t="shared" ref="F109:F119" si="27">IF(OR(E109&lt;-0.05,E109&gt;0.05),"o","")</f>
        <v>o</v>
      </c>
      <c r="G109" s="59" t="s">
        <v>108</v>
      </c>
    </row>
    <row r="110" spans="1:7" ht="17">
      <c r="A110" s="42" t="s">
        <v>87</v>
      </c>
      <c r="B110" s="43">
        <v>13</v>
      </c>
      <c r="C110" s="44">
        <v>0.13800000000000001</v>
      </c>
      <c r="D110" s="25">
        <v>0.2135</v>
      </c>
      <c r="E110" s="18">
        <f t="shared" si="26"/>
        <v>-7.5499999999999984E-2</v>
      </c>
      <c r="F110" s="40" t="str">
        <f t="shared" si="27"/>
        <v>o</v>
      </c>
      <c r="G110" s="60"/>
    </row>
    <row r="111" spans="1:7" ht="85">
      <c r="A111" s="45" t="s">
        <v>88</v>
      </c>
      <c r="B111" s="46">
        <v>69</v>
      </c>
      <c r="C111" s="47">
        <v>0.73399999999999999</v>
      </c>
      <c r="D111" s="54">
        <v>0.70169999999999999</v>
      </c>
      <c r="E111" s="18">
        <f t="shared" si="26"/>
        <v>3.2299999999999995E-2</v>
      </c>
      <c r="F111" s="11" t="str">
        <f t="shared" si="27"/>
        <v/>
      </c>
      <c r="G111" s="41" t="s">
        <v>109</v>
      </c>
    </row>
    <row r="112" spans="1:7" ht="17">
      <c r="A112" s="4" t="s">
        <v>89</v>
      </c>
      <c r="B112" s="27">
        <v>60</v>
      </c>
      <c r="C112" s="29">
        <v>0.63800000000000001</v>
      </c>
      <c r="D112" s="25">
        <v>0.65700000000000003</v>
      </c>
      <c r="E112" s="18">
        <f t="shared" si="26"/>
        <v>-1.9000000000000017E-2</v>
      </c>
      <c r="F112" s="11" t="str">
        <f t="shared" si="27"/>
        <v/>
      </c>
      <c r="G112" s="32"/>
    </row>
    <row r="113" spans="1:7" ht="17">
      <c r="A113" s="4" t="s">
        <v>90</v>
      </c>
      <c r="B113" s="27">
        <v>12</v>
      </c>
      <c r="C113" s="29">
        <v>0.128</v>
      </c>
      <c r="D113" s="25">
        <v>0.16070000000000001</v>
      </c>
      <c r="E113" s="18">
        <f t="shared" si="26"/>
        <v>-3.2700000000000007E-2</v>
      </c>
      <c r="F113" s="11" t="str">
        <f t="shared" si="27"/>
        <v/>
      </c>
      <c r="G113" s="32"/>
    </row>
    <row r="114" spans="1:7" ht="17">
      <c r="A114" s="4" t="s">
        <v>91</v>
      </c>
      <c r="B114" s="27">
        <v>12</v>
      </c>
      <c r="C114" s="29">
        <v>0.128</v>
      </c>
      <c r="D114" s="25">
        <v>0.16089999999999999</v>
      </c>
      <c r="E114" s="18">
        <f t="shared" si="26"/>
        <v>-3.2899999999999985E-2</v>
      </c>
      <c r="F114" s="11" t="str">
        <f t="shared" si="27"/>
        <v/>
      </c>
      <c r="G114" s="32"/>
    </row>
    <row r="115" spans="1:7" ht="17">
      <c r="A115" s="4" t="s">
        <v>92</v>
      </c>
      <c r="B115" s="27">
        <v>10</v>
      </c>
      <c r="C115" s="29">
        <v>0.106</v>
      </c>
      <c r="D115" s="25">
        <v>0.16619999999999999</v>
      </c>
      <c r="E115" s="18">
        <f t="shared" si="26"/>
        <v>-6.019999999999999E-2</v>
      </c>
      <c r="F115" s="11" t="str">
        <f t="shared" si="27"/>
        <v>o</v>
      </c>
      <c r="G115" s="32"/>
    </row>
    <row r="116" spans="1:7" ht="17">
      <c r="A116" s="4" t="s">
        <v>93</v>
      </c>
      <c r="B116" s="27">
        <v>6</v>
      </c>
      <c r="C116" s="29">
        <v>6.4000000000000001E-2</v>
      </c>
      <c r="D116" s="25">
        <v>0.10150000000000001</v>
      </c>
      <c r="E116" s="18">
        <f t="shared" si="26"/>
        <v>-3.7500000000000006E-2</v>
      </c>
      <c r="F116" s="11" t="str">
        <f t="shared" si="27"/>
        <v/>
      </c>
      <c r="G116" s="32"/>
    </row>
    <row r="117" spans="1:7" ht="17">
      <c r="A117" s="4" t="s">
        <v>94</v>
      </c>
      <c r="B117" s="27">
        <v>12</v>
      </c>
      <c r="C117" s="29">
        <v>0.128</v>
      </c>
      <c r="D117" s="25">
        <v>0.1072</v>
      </c>
      <c r="E117" s="18">
        <f t="shared" si="26"/>
        <v>2.0799999999999999E-2</v>
      </c>
      <c r="F117" s="11" t="str">
        <f t="shared" si="27"/>
        <v/>
      </c>
      <c r="G117" s="32"/>
    </row>
    <row r="118" spans="1:7" ht="17">
      <c r="A118" s="4" t="s">
        <v>95</v>
      </c>
      <c r="B118" s="27">
        <v>12</v>
      </c>
      <c r="C118" s="29">
        <v>0.128</v>
      </c>
      <c r="D118" s="25">
        <v>8.3900000000000002E-2</v>
      </c>
      <c r="E118" s="18">
        <f t="shared" si="26"/>
        <v>4.41E-2</v>
      </c>
      <c r="F118" s="11" t="str">
        <f t="shared" si="27"/>
        <v/>
      </c>
      <c r="G118" s="32"/>
    </row>
    <row r="119" spans="1:7" ht="18" thickBot="1">
      <c r="A119" s="5" t="s">
        <v>11</v>
      </c>
      <c r="B119" s="28">
        <v>6</v>
      </c>
      <c r="C119" s="30">
        <v>6.4000000000000001E-2</v>
      </c>
      <c r="D119" s="26">
        <v>7.1199999999999999E-2</v>
      </c>
      <c r="E119" s="19">
        <f t="shared" si="26"/>
        <v>-7.1999999999999981E-3</v>
      </c>
      <c r="F119" s="12" t="str">
        <f t="shared" si="27"/>
        <v/>
      </c>
      <c r="G119" s="33"/>
    </row>
  </sheetData>
  <mergeCells count="8">
    <mergeCell ref="B1:C1"/>
    <mergeCell ref="G53:G54"/>
    <mergeCell ref="G67:G75"/>
    <mergeCell ref="G91:G92"/>
    <mergeCell ref="G94:G95"/>
    <mergeCell ref="G98:G106"/>
    <mergeCell ref="G109:G110"/>
    <mergeCell ref="G23:G24"/>
  </mergeCells>
  <printOptions horizontalCentered="1"/>
  <pageMargins left="0.25" right="0.25" top="0.75" bottom="0.75" header="0.3" footer="0.3"/>
  <pageSetup scale="48" fitToHeight="2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EFF7A-391A-4941-9CD0-6C484FF43CF0}">
  <sheetPr>
    <pageSetUpPr fitToPage="1"/>
  </sheetPr>
  <dimension ref="A1:Q119"/>
  <sheetViews>
    <sheetView showGridLines="0" workbookViewId="0">
      <selection activeCell="M14" sqref="M14"/>
    </sheetView>
  </sheetViews>
  <sheetFormatPr baseColWidth="10" defaultRowHeight="16"/>
  <cols>
    <col min="1" max="1" width="106.1640625" style="72" customWidth="1"/>
    <col min="2" max="2" width="8" style="23" customWidth="1"/>
    <col min="3" max="3" width="8" style="10" customWidth="1"/>
    <col min="4" max="4" width="8" style="23" customWidth="1"/>
    <col min="5" max="5" width="8" style="10" customWidth="1"/>
    <col min="6" max="6" width="8" style="23" customWidth="1"/>
    <col min="7" max="7" width="8" style="10" customWidth="1"/>
    <col min="8" max="8" width="8" style="23" customWidth="1"/>
    <col min="9" max="9" width="8" style="10" customWidth="1"/>
    <col min="10" max="10" width="8" style="23" customWidth="1"/>
    <col min="11" max="11" width="8" style="10" customWidth="1"/>
    <col min="12" max="12" width="5.83203125" style="23" bestFit="1" customWidth="1"/>
    <col min="13" max="13" width="7.83203125" style="10" customWidth="1"/>
    <col min="14" max="14" width="5.83203125" style="23" bestFit="1" customWidth="1"/>
    <col min="15" max="15" width="7.83203125" style="10" customWidth="1"/>
    <col min="16" max="16" width="15.33203125" style="23" customWidth="1"/>
    <col min="17" max="16384" width="10.83203125" style="1"/>
  </cols>
  <sheetData>
    <row r="1" spans="1:16" ht="45" customHeight="1" thickBot="1">
      <c r="A1" s="9" t="s">
        <v>110</v>
      </c>
      <c r="B1" s="75" t="s">
        <v>121</v>
      </c>
      <c r="C1" s="76"/>
      <c r="D1" s="63" t="s">
        <v>120</v>
      </c>
      <c r="E1" s="64"/>
      <c r="F1" s="75" t="s">
        <v>119</v>
      </c>
      <c r="G1" s="76"/>
      <c r="H1" s="63" t="s">
        <v>118</v>
      </c>
      <c r="I1" s="64"/>
      <c r="J1" s="75" t="s">
        <v>117</v>
      </c>
      <c r="K1" s="76"/>
      <c r="L1" s="63" t="s">
        <v>116</v>
      </c>
      <c r="M1" s="81"/>
      <c r="N1" s="87" t="s">
        <v>101</v>
      </c>
      <c r="O1" s="88"/>
      <c r="P1" s="24" t="s">
        <v>114</v>
      </c>
    </row>
    <row r="2" spans="1:16" s="74" customFormat="1" ht="17">
      <c r="A2" s="3" t="s">
        <v>0</v>
      </c>
      <c r="B2" s="6" t="s">
        <v>1</v>
      </c>
      <c r="C2" s="7" t="s">
        <v>2</v>
      </c>
      <c r="D2" s="6" t="s">
        <v>1</v>
      </c>
      <c r="E2" s="7" t="s">
        <v>2</v>
      </c>
      <c r="F2" s="6" t="s">
        <v>1</v>
      </c>
      <c r="G2" s="7" t="s">
        <v>2</v>
      </c>
      <c r="H2" s="6" t="s">
        <v>1</v>
      </c>
      <c r="I2" s="7" t="s">
        <v>2</v>
      </c>
      <c r="J2" s="6" t="s">
        <v>1</v>
      </c>
      <c r="K2" s="7" t="s">
        <v>2</v>
      </c>
      <c r="L2" s="6" t="s">
        <v>1</v>
      </c>
      <c r="M2" s="82" t="s">
        <v>2</v>
      </c>
      <c r="N2" s="85" t="s">
        <v>1</v>
      </c>
      <c r="O2" s="7" t="s">
        <v>2</v>
      </c>
      <c r="P2" s="7" t="s">
        <v>2</v>
      </c>
    </row>
    <row r="3" spans="1:16" ht="17">
      <c r="A3" s="70" t="s">
        <v>3</v>
      </c>
      <c r="B3" s="77">
        <v>0</v>
      </c>
      <c r="C3" s="78">
        <v>0</v>
      </c>
      <c r="D3" s="27">
        <v>2</v>
      </c>
      <c r="E3" s="29">
        <v>0.2</v>
      </c>
      <c r="F3" s="77">
        <v>1</v>
      </c>
      <c r="G3" s="78">
        <v>0.16700000000000001</v>
      </c>
      <c r="H3" s="27">
        <v>1</v>
      </c>
      <c r="I3" s="29">
        <v>0.14299999999999999</v>
      </c>
      <c r="J3" s="77">
        <v>1</v>
      </c>
      <c r="K3" s="78">
        <v>0.1</v>
      </c>
      <c r="L3" s="27">
        <v>0</v>
      </c>
      <c r="M3" s="83">
        <v>0</v>
      </c>
      <c r="N3" s="89">
        <v>11</v>
      </c>
      <c r="O3" s="90">
        <v>0.11700000000000001</v>
      </c>
      <c r="P3" s="25">
        <v>0.18049999999999999</v>
      </c>
    </row>
    <row r="4" spans="1:16" ht="17">
      <c r="A4" s="70" t="s">
        <v>4</v>
      </c>
      <c r="B4" s="77">
        <v>0</v>
      </c>
      <c r="C4" s="78">
        <v>0</v>
      </c>
      <c r="D4" s="27">
        <v>0</v>
      </c>
      <c r="E4" s="29">
        <v>0</v>
      </c>
      <c r="F4" s="77">
        <v>0</v>
      </c>
      <c r="G4" s="78">
        <v>0</v>
      </c>
      <c r="H4" s="27">
        <v>1</v>
      </c>
      <c r="I4" s="29">
        <v>0.14299999999999999</v>
      </c>
      <c r="J4" s="77">
        <v>0</v>
      </c>
      <c r="K4" s="78">
        <v>0</v>
      </c>
      <c r="L4" s="27">
        <v>0</v>
      </c>
      <c r="M4" s="83">
        <v>0</v>
      </c>
      <c r="N4" s="89">
        <v>1</v>
      </c>
      <c r="O4" s="90">
        <v>1.0999999999999999E-2</v>
      </c>
      <c r="P4" s="25">
        <v>6.7000000000000002E-3</v>
      </c>
    </row>
    <row r="5" spans="1:16" ht="17">
      <c r="A5" s="70" t="s">
        <v>5</v>
      </c>
      <c r="B5" s="77">
        <v>3</v>
      </c>
      <c r="C5" s="78">
        <v>0.6</v>
      </c>
      <c r="D5" s="27">
        <v>2</v>
      </c>
      <c r="E5" s="29">
        <v>0.2</v>
      </c>
      <c r="F5" s="77">
        <v>2</v>
      </c>
      <c r="G5" s="78">
        <v>0.33300000000000002</v>
      </c>
      <c r="H5" s="27">
        <v>2</v>
      </c>
      <c r="I5" s="29">
        <v>0.28599999999999998</v>
      </c>
      <c r="J5" s="77">
        <v>4</v>
      </c>
      <c r="K5" s="78">
        <v>0.4</v>
      </c>
      <c r="L5" s="27">
        <v>6</v>
      </c>
      <c r="M5" s="83">
        <v>0.6</v>
      </c>
      <c r="N5" s="89">
        <v>30</v>
      </c>
      <c r="O5" s="90">
        <v>0.31900000000000001</v>
      </c>
      <c r="P5" s="25">
        <v>0.23219999999999999</v>
      </c>
    </row>
    <row r="6" spans="1:16" ht="17">
      <c r="A6" s="70" t="s">
        <v>6</v>
      </c>
      <c r="B6" s="77">
        <v>0</v>
      </c>
      <c r="C6" s="78">
        <v>0</v>
      </c>
      <c r="D6" s="27">
        <v>1</v>
      </c>
      <c r="E6" s="29">
        <v>0.1</v>
      </c>
      <c r="F6" s="77">
        <v>0</v>
      </c>
      <c r="G6" s="78">
        <v>0</v>
      </c>
      <c r="H6" s="27">
        <v>1</v>
      </c>
      <c r="I6" s="29">
        <v>0.14299999999999999</v>
      </c>
      <c r="J6" s="77">
        <v>0</v>
      </c>
      <c r="K6" s="78">
        <v>0</v>
      </c>
      <c r="L6" s="27">
        <v>0</v>
      </c>
      <c r="M6" s="83">
        <v>0</v>
      </c>
      <c r="N6" s="89">
        <v>4</v>
      </c>
      <c r="O6" s="90">
        <v>4.2999999999999997E-2</v>
      </c>
      <c r="P6" s="25">
        <v>4.53E-2</v>
      </c>
    </row>
    <row r="7" spans="1:16" ht="17">
      <c r="A7" s="70" t="s">
        <v>7</v>
      </c>
      <c r="B7" s="77">
        <v>0</v>
      </c>
      <c r="C7" s="78">
        <v>0</v>
      </c>
      <c r="D7" s="27">
        <v>0</v>
      </c>
      <c r="E7" s="29">
        <v>0</v>
      </c>
      <c r="F7" s="77">
        <v>0</v>
      </c>
      <c r="G7" s="78">
        <v>0</v>
      </c>
      <c r="H7" s="27">
        <v>1</v>
      </c>
      <c r="I7" s="29">
        <v>0.14299999999999999</v>
      </c>
      <c r="J7" s="77">
        <v>0</v>
      </c>
      <c r="K7" s="78">
        <v>0</v>
      </c>
      <c r="L7" s="27">
        <v>0</v>
      </c>
      <c r="M7" s="83">
        <v>0</v>
      </c>
      <c r="N7" s="89">
        <v>2</v>
      </c>
      <c r="O7" s="90">
        <v>2.1000000000000001E-2</v>
      </c>
      <c r="P7" s="25">
        <v>3.6299999999999999E-2</v>
      </c>
    </row>
    <row r="8" spans="1:16" ht="17">
      <c r="A8" s="70" t="s">
        <v>8</v>
      </c>
      <c r="B8" s="77">
        <v>0</v>
      </c>
      <c r="C8" s="78">
        <v>0</v>
      </c>
      <c r="D8" s="27">
        <v>0</v>
      </c>
      <c r="E8" s="29">
        <v>0</v>
      </c>
      <c r="F8" s="77">
        <v>0</v>
      </c>
      <c r="G8" s="78">
        <v>0</v>
      </c>
      <c r="H8" s="27">
        <v>1</v>
      </c>
      <c r="I8" s="29">
        <v>0.14299999999999999</v>
      </c>
      <c r="J8" s="77">
        <v>0</v>
      </c>
      <c r="K8" s="78">
        <v>0</v>
      </c>
      <c r="L8" s="27">
        <v>1</v>
      </c>
      <c r="M8" s="83">
        <v>0.1</v>
      </c>
      <c r="N8" s="89">
        <v>3</v>
      </c>
      <c r="O8" s="90">
        <v>3.2000000000000001E-2</v>
      </c>
      <c r="P8" s="25">
        <v>3.6400000000000002E-2</v>
      </c>
    </row>
    <row r="9" spans="1:16" ht="17">
      <c r="A9" s="70" t="s">
        <v>9</v>
      </c>
      <c r="B9" s="77">
        <v>0</v>
      </c>
      <c r="C9" s="78">
        <v>0</v>
      </c>
      <c r="D9" s="27">
        <v>0</v>
      </c>
      <c r="E9" s="29">
        <v>0</v>
      </c>
      <c r="F9" s="77">
        <v>0</v>
      </c>
      <c r="G9" s="78">
        <v>0</v>
      </c>
      <c r="H9" s="27">
        <v>0</v>
      </c>
      <c r="I9" s="29">
        <v>0</v>
      </c>
      <c r="J9" s="77">
        <v>0</v>
      </c>
      <c r="K9" s="78">
        <v>0</v>
      </c>
      <c r="L9" s="27">
        <v>1</v>
      </c>
      <c r="M9" s="83">
        <v>0.1</v>
      </c>
      <c r="N9" s="89">
        <v>7</v>
      </c>
      <c r="O9" s="90">
        <v>7.3999999999999996E-2</v>
      </c>
      <c r="P9" s="25">
        <v>0.1172</v>
      </c>
    </row>
    <row r="10" spans="1:16" ht="17">
      <c r="A10" s="70" t="s">
        <v>10</v>
      </c>
      <c r="B10" s="77">
        <v>1</v>
      </c>
      <c r="C10" s="78">
        <v>0.2</v>
      </c>
      <c r="D10" s="27">
        <v>1</v>
      </c>
      <c r="E10" s="29">
        <v>0.1</v>
      </c>
      <c r="F10" s="77">
        <v>0</v>
      </c>
      <c r="G10" s="78">
        <v>0</v>
      </c>
      <c r="H10" s="27">
        <v>0</v>
      </c>
      <c r="I10" s="29">
        <v>0</v>
      </c>
      <c r="J10" s="77">
        <v>4</v>
      </c>
      <c r="K10" s="78">
        <v>0.4</v>
      </c>
      <c r="L10" s="27">
        <v>0</v>
      </c>
      <c r="M10" s="83">
        <v>0</v>
      </c>
      <c r="N10" s="89">
        <v>9</v>
      </c>
      <c r="O10" s="90">
        <v>9.6000000000000002E-2</v>
      </c>
      <c r="P10" s="25">
        <v>7.9399999999999998E-2</v>
      </c>
    </row>
    <row r="11" spans="1:16" ht="18" thickBot="1">
      <c r="A11" s="71" t="s">
        <v>11</v>
      </c>
      <c r="B11" s="79">
        <v>1</v>
      </c>
      <c r="C11" s="80">
        <v>0.2</v>
      </c>
      <c r="D11" s="28">
        <v>4</v>
      </c>
      <c r="E11" s="30">
        <v>0.4</v>
      </c>
      <c r="F11" s="79">
        <v>3</v>
      </c>
      <c r="G11" s="80">
        <v>0.5</v>
      </c>
      <c r="H11" s="28">
        <v>0</v>
      </c>
      <c r="I11" s="30">
        <v>0</v>
      </c>
      <c r="J11" s="79">
        <v>1</v>
      </c>
      <c r="K11" s="80">
        <v>0.1</v>
      </c>
      <c r="L11" s="28">
        <v>2</v>
      </c>
      <c r="M11" s="84">
        <v>0.2</v>
      </c>
      <c r="N11" s="91">
        <v>27</v>
      </c>
      <c r="O11" s="92">
        <v>0.28699999999999998</v>
      </c>
      <c r="P11" s="26">
        <v>0.26590000000000003</v>
      </c>
    </row>
    <row r="12" spans="1:16" ht="17" thickBot="1"/>
    <row r="13" spans="1:16" s="74" customFormat="1" ht="17">
      <c r="A13" s="3" t="s">
        <v>12</v>
      </c>
      <c r="B13" s="6" t="s">
        <v>1</v>
      </c>
      <c r="C13" s="7" t="s">
        <v>2</v>
      </c>
      <c r="D13" s="6" t="s">
        <v>1</v>
      </c>
      <c r="E13" s="7" t="s">
        <v>2</v>
      </c>
      <c r="F13" s="6" t="s">
        <v>1</v>
      </c>
      <c r="G13" s="7" t="s">
        <v>2</v>
      </c>
      <c r="H13" s="6" t="s">
        <v>1</v>
      </c>
      <c r="I13" s="7" t="s">
        <v>2</v>
      </c>
      <c r="J13" s="6" t="s">
        <v>1</v>
      </c>
      <c r="K13" s="7" t="s">
        <v>2</v>
      </c>
      <c r="L13" s="6" t="s">
        <v>1</v>
      </c>
      <c r="M13" s="82" t="s">
        <v>2</v>
      </c>
      <c r="N13" s="85" t="s">
        <v>1</v>
      </c>
      <c r="O13" s="7" t="s">
        <v>2</v>
      </c>
      <c r="P13" s="7" t="s">
        <v>2</v>
      </c>
    </row>
    <row r="14" spans="1:16" ht="17">
      <c r="A14" s="70" t="s">
        <v>13</v>
      </c>
      <c r="B14" s="77">
        <v>1</v>
      </c>
      <c r="C14" s="78">
        <v>0.2</v>
      </c>
      <c r="D14" s="27">
        <v>1</v>
      </c>
      <c r="E14" s="29">
        <v>0.1</v>
      </c>
      <c r="F14" s="77">
        <v>0</v>
      </c>
      <c r="G14" s="78">
        <v>0</v>
      </c>
      <c r="H14" s="27">
        <v>0</v>
      </c>
      <c r="I14" s="29">
        <v>0</v>
      </c>
      <c r="J14" s="77">
        <v>0</v>
      </c>
      <c r="K14" s="78">
        <v>0</v>
      </c>
      <c r="L14" s="27">
        <v>2</v>
      </c>
      <c r="M14" s="83">
        <v>0.2</v>
      </c>
      <c r="N14" s="89">
        <v>6</v>
      </c>
      <c r="O14" s="90">
        <v>6.4000000000000001E-2</v>
      </c>
      <c r="P14" s="25">
        <v>7.51E-2</v>
      </c>
    </row>
    <row r="15" spans="1:16" ht="17">
      <c r="A15" s="70" t="s">
        <v>14</v>
      </c>
      <c r="B15" s="77">
        <v>2</v>
      </c>
      <c r="C15" s="78">
        <v>0.4</v>
      </c>
      <c r="D15" s="27">
        <v>1</v>
      </c>
      <c r="E15" s="29">
        <v>0.1</v>
      </c>
      <c r="F15" s="77">
        <v>1</v>
      </c>
      <c r="G15" s="78">
        <v>0.16700000000000001</v>
      </c>
      <c r="H15" s="27">
        <v>0</v>
      </c>
      <c r="I15" s="29">
        <v>0</v>
      </c>
      <c r="J15" s="77">
        <v>0</v>
      </c>
      <c r="K15" s="78">
        <v>0</v>
      </c>
      <c r="L15" s="27">
        <v>0</v>
      </c>
      <c r="M15" s="83">
        <v>0</v>
      </c>
      <c r="N15" s="89">
        <v>8</v>
      </c>
      <c r="O15" s="90">
        <v>8.5000000000000006E-2</v>
      </c>
      <c r="P15" s="25">
        <v>0.11310000000000001</v>
      </c>
    </row>
    <row r="16" spans="1:16" ht="17">
      <c r="A16" s="70" t="s">
        <v>15</v>
      </c>
      <c r="B16" s="77">
        <v>0</v>
      </c>
      <c r="C16" s="78">
        <v>0</v>
      </c>
      <c r="D16" s="27">
        <v>4</v>
      </c>
      <c r="E16" s="29">
        <v>0.4</v>
      </c>
      <c r="F16" s="77">
        <v>1</v>
      </c>
      <c r="G16" s="78">
        <v>0.16700000000000001</v>
      </c>
      <c r="H16" s="27">
        <v>0</v>
      </c>
      <c r="I16" s="29">
        <v>0</v>
      </c>
      <c r="J16" s="77">
        <v>2</v>
      </c>
      <c r="K16" s="78">
        <v>0.2</v>
      </c>
      <c r="L16" s="27">
        <v>0</v>
      </c>
      <c r="M16" s="83">
        <v>0</v>
      </c>
      <c r="N16" s="89">
        <v>12</v>
      </c>
      <c r="O16" s="90">
        <v>0.128</v>
      </c>
      <c r="P16" s="25">
        <v>0.1711</v>
      </c>
    </row>
    <row r="17" spans="1:16" ht="17">
      <c r="A17" s="70" t="s">
        <v>16</v>
      </c>
      <c r="B17" s="77">
        <v>1</v>
      </c>
      <c r="C17" s="78">
        <v>0.2</v>
      </c>
      <c r="D17" s="27">
        <v>0</v>
      </c>
      <c r="E17" s="29">
        <v>0</v>
      </c>
      <c r="F17" s="77">
        <v>1</v>
      </c>
      <c r="G17" s="78">
        <v>0.16700000000000001</v>
      </c>
      <c r="H17" s="27">
        <v>1</v>
      </c>
      <c r="I17" s="29">
        <v>0.14299999999999999</v>
      </c>
      <c r="J17" s="77">
        <v>1</v>
      </c>
      <c r="K17" s="78">
        <v>0.1</v>
      </c>
      <c r="L17" s="27">
        <v>1</v>
      </c>
      <c r="M17" s="83">
        <v>0.1</v>
      </c>
      <c r="N17" s="89">
        <v>10</v>
      </c>
      <c r="O17" s="90">
        <v>0.106</v>
      </c>
      <c r="P17" s="25">
        <v>0.15129999999999999</v>
      </c>
    </row>
    <row r="18" spans="1:16" ht="18" thickBot="1">
      <c r="A18" s="71" t="s">
        <v>17</v>
      </c>
      <c r="B18" s="79">
        <v>1</v>
      </c>
      <c r="C18" s="80">
        <v>0.2</v>
      </c>
      <c r="D18" s="28">
        <v>4</v>
      </c>
      <c r="E18" s="30">
        <v>0.4</v>
      </c>
      <c r="F18" s="79">
        <v>3</v>
      </c>
      <c r="G18" s="80">
        <v>0.5</v>
      </c>
      <c r="H18" s="28">
        <v>6</v>
      </c>
      <c r="I18" s="30">
        <v>0.85699999999999998</v>
      </c>
      <c r="J18" s="79">
        <v>7</v>
      </c>
      <c r="K18" s="80">
        <v>0.7</v>
      </c>
      <c r="L18" s="28">
        <v>7</v>
      </c>
      <c r="M18" s="84">
        <v>0.7</v>
      </c>
      <c r="N18" s="91">
        <v>58</v>
      </c>
      <c r="O18" s="92">
        <v>0.61699999999999999</v>
      </c>
      <c r="P18" s="26">
        <v>0.4894</v>
      </c>
    </row>
    <row r="19" spans="1:16" ht="17" thickBot="1"/>
    <row r="20" spans="1:16" s="74" customFormat="1" ht="17">
      <c r="A20" s="3" t="s">
        <v>18</v>
      </c>
      <c r="B20" s="6" t="s">
        <v>1</v>
      </c>
      <c r="C20" s="7" t="s">
        <v>2</v>
      </c>
      <c r="D20" s="6" t="s">
        <v>1</v>
      </c>
      <c r="E20" s="7" t="s">
        <v>2</v>
      </c>
      <c r="F20" s="6" t="s">
        <v>1</v>
      </c>
      <c r="G20" s="7" t="s">
        <v>2</v>
      </c>
      <c r="H20" s="6" t="s">
        <v>1</v>
      </c>
      <c r="I20" s="7" t="s">
        <v>2</v>
      </c>
      <c r="J20" s="6" t="s">
        <v>1</v>
      </c>
      <c r="K20" s="7" t="s">
        <v>2</v>
      </c>
      <c r="L20" s="6" t="s">
        <v>1</v>
      </c>
      <c r="M20" s="82" t="s">
        <v>2</v>
      </c>
      <c r="N20" s="85" t="s">
        <v>1</v>
      </c>
      <c r="O20" s="7" t="s">
        <v>2</v>
      </c>
      <c r="P20" s="7" t="s">
        <v>2</v>
      </c>
    </row>
    <row r="21" spans="1:16" ht="17">
      <c r="A21" s="70" t="s">
        <v>19</v>
      </c>
      <c r="B21" s="77">
        <v>4</v>
      </c>
      <c r="C21" s="78">
        <v>0.8</v>
      </c>
      <c r="D21" s="27">
        <v>7</v>
      </c>
      <c r="E21" s="29">
        <v>0.7</v>
      </c>
      <c r="F21" s="77">
        <v>4</v>
      </c>
      <c r="G21" s="78">
        <v>0.66700000000000004</v>
      </c>
      <c r="H21" s="27">
        <v>4</v>
      </c>
      <c r="I21" s="29">
        <v>0.57099999999999995</v>
      </c>
      <c r="J21" s="77">
        <v>10</v>
      </c>
      <c r="K21" s="78">
        <v>1</v>
      </c>
      <c r="L21" s="27">
        <v>8</v>
      </c>
      <c r="M21" s="83">
        <v>0.8</v>
      </c>
      <c r="N21" s="89">
        <v>69</v>
      </c>
      <c r="O21" s="90">
        <v>0.73399999999999999</v>
      </c>
      <c r="P21" s="25">
        <v>0.74619999999999997</v>
      </c>
    </row>
    <row r="22" spans="1:16" ht="17">
      <c r="A22" s="70" t="s">
        <v>20</v>
      </c>
      <c r="B22" s="77">
        <v>1</v>
      </c>
      <c r="C22" s="78">
        <v>0.2</v>
      </c>
      <c r="D22" s="27">
        <v>0</v>
      </c>
      <c r="E22" s="29">
        <v>0</v>
      </c>
      <c r="F22" s="77">
        <v>0</v>
      </c>
      <c r="G22" s="78">
        <v>0</v>
      </c>
      <c r="H22" s="27">
        <v>0</v>
      </c>
      <c r="I22" s="29">
        <v>0</v>
      </c>
      <c r="J22" s="77">
        <v>0</v>
      </c>
      <c r="K22" s="78">
        <v>0</v>
      </c>
      <c r="L22" s="27">
        <v>0</v>
      </c>
      <c r="M22" s="83">
        <v>0</v>
      </c>
      <c r="N22" s="89">
        <v>3</v>
      </c>
      <c r="O22" s="90">
        <v>3.2000000000000001E-2</v>
      </c>
      <c r="P22" s="25">
        <v>1.24E-2</v>
      </c>
    </row>
    <row r="23" spans="1:16" ht="17">
      <c r="A23" s="70" t="s">
        <v>21</v>
      </c>
      <c r="B23" s="77">
        <v>2</v>
      </c>
      <c r="C23" s="78">
        <v>0.4</v>
      </c>
      <c r="D23" s="27">
        <v>1</v>
      </c>
      <c r="E23" s="29">
        <v>0.1</v>
      </c>
      <c r="F23" s="77">
        <v>0</v>
      </c>
      <c r="G23" s="78">
        <v>0</v>
      </c>
      <c r="H23" s="27">
        <v>0</v>
      </c>
      <c r="I23" s="29">
        <v>0</v>
      </c>
      <c r="J23" s="77">
        <v>1</v>
      </c>
      <c r="K23" s="78">
        <v>0.1</v>
      </c>
      <c r="L23" s="27">
        <v>1</v>
      </c>
      <c r="M23" s="83">
        <v>0.1</v>
      </c>
      <c r="N23" s="89">
        <v>11</v>
      </c>
      <c r="O23" s="90">
        <v>0.11700000000000001</v>
      </c>
      <c r="P23" s="25">
        <v>6.1400000000000003E-2</v>
      </c>
    </row>
    <row r="24" spans="1:16" ht="17">
      <c r="A24" s="70" t="s">
        <v>22</v>
      </c>
      <c r="B24" s="77">
        <v>4</v>
      </c>
      <c r="C24" s="78">
        <v>0.8</v>
      </c>
      <c r="D24" s="27">
        <v>7</v>
      </c>
      <c r="E24" s="29">
        <v>0.7</v>
      </c>
      <c r="F24" s="77">
        <v>3</v>
      </c>
      <c r="G24" s="78">
        <v>0.5</v>
      </c>
      <c r="H24" s="27">
        <v>1</v>
      </c>
      <c r="I24" s="29">
        <v>0.14299999999999999</v>
      </c>
      <c r="J24" s="77">
        <v>9</v>
      </c>
      <c r="K24" s="78">
        <v>0.9</v>
      </c>
      <c r="L24" s="27">
        <v>4</v>
      </c>
      <c r="M24" s="83">
        <v>0.4</v>
      </c>
      <c r="N24" s="89">
        <v>51</v>
      </c>
      <c r="O24" s="90">
        <v>0.54300000000000004</v>
      </c>
      <c r="P24" s="25">
        <v>0.50460000000000005</v>
      </c>
    </row>
    <row r="25" spans="1:16" ht="17">
      <c r="A25" s="70" t="s">
        <v>23</v>
      </c>
      <c r="B25" s="77">
        <v>0</v>
      </c>
      <c r="C25" s="78">
        <v>0</v>
      </c>
      <c r="D25" s="27">
        <v>0</v>
      </c>
      <c r="E25" s="29">
        <v>0</v>
      </c>
      <c r="F25" s="77">
        <v>0</v>
      </c>
      <c r="G25" s="78">
        <v>0</v>
      </c>
      <c r="H25" s="27">
        <v>0</v>
      </c>
      <c r="I25" s="29">
        <v>0</v>
      </c>
      <c r="J25" s="77">
        <v>0</v>
      </c>
      <c r="K25" s="78">
        <v>0</v>
      </c>
      <c r="L25" s="27">
        <v>0</v>
      </c>
      <c r="M25" s="83">
        <v>0</v>
      </c>
      <c r="N25" s="89">
        <v>0</v>
      </c>
      <c r="O25" s="90">
        <v>0</v>
      </c>
      <c r="P25" s="25">
        <v>2.5999999999999999E-3</v>
      </c>
    </row>
    <row r="26" spans="1:16" ht="17">
      <c r="A26" s="70" t="s">
        <v>24</v>
      </c>
      <c r="B26" s="77">
        <v>0</v>
      </c>
      <c r="C26" s="78">
        <v>0</v>
      </c>
      <c r="D26" s="27">
        <v>0</v>
      </c>
      <c r="E26" s="29">
        <v>0</v>
      </c>
      <c r="F26" s="77">
        <v>0</v>
      </c>
      <c r="G26" s="78">
        <v>0</v>
      </c>
      <c r="H26" s="27">
        <v>1</v>
      </c>
      <c r="I26" s="29">
        <v>0.14299999999999999</v>
      </c>
      <c r="J26" s="77">
        <v>0</v>
      </c>
      <c r="K26" s="78">
        <v>0</v>
      </c>
      <c r="L26" s="27">
        <v>0</v>
      </c>
      <c r="M26" s="83">
        <v>0</v>
      </c>
      <c r="N26" s="89">
        <v>4</v>
      </c>
      <c r="O26" s="90">
        <v>4.2999999999999997E-2</v>
      </c>
      <c r="P26" s="25">
        <v>2.9100000000000001E-2</v>
      </c>
    </row>
    <row r="27" spans="1:16" ht="18" thickBot="1">
      <c r="A27" s="71" t="s">
        <v>11</v>
      </c>
      <c r="B27" s="79">
        <v>1</v>
      </c>
      <c r="C27" s="80">
        <v>0.2</v>
      </c>
      <c r="D27" s="28">
        <v>1</v>
      </c>
      <c r="E27" s="30">
        <v>0.1</v>
      </c>
      <c r="F27" s="79">
        <v>0</v>
      </c>
      <c r="G27" s="80">
        <v>0</v>
      </c>
      <c r="H27" s="28">
        <v>2</v>
      </c>
      <c r="I27" s="30">
        <v>0.28599999999999998</v>
      </c>
      <c r="J27" s="79">
        <v>0</v>
      </c>
      <c r="K27" s="80">
        <v>0</v>
      </c>
      <c r="L27" s="28">
        <v>2</v>
      </c>
      <c r="M27" s="84">
        <v>0.2</v>
      </c>
      <c r="N27" s="91">
        <v>11</v>
      </c>
      <c r="O27" s="92">
        <v>0.11700000000000001</v>
      </c>
      <c r="P27" s="26">
        <v>9.4399999999999998E-2</v>
      </c>
    </row>
    <row r="28" spans="1:16" ht="17" thickBot="1"/>
    <row r="29" spans="1:16" s="74" customFormat="1" ht="17">
      <c r="A29" s="3" t="s">
        <v>25</v>
      </c>
      <c r="B29" s="6" t="s">
        <v>1</v>
      </c>
      <c r="C29" s="7" t="s">
        <v>2</v>
      </c>
      <c r="D29" s="6" t="s">
        <v>1</v>
      </c>
      <c r="E29" s="7" t="s">
        <v>2</v>
      </c>
      <c r="F29" s="6" t="s">
        <v>1</v>
      </c>
      <c r="G29" s="7" t="s">
        <v>2</v>
      </c>
      <c r="H29" s="6" t="s">
        <v>1</v>
      </c>
      <c r="I29" s="7" t="s">
        <v>2</v>
      </c>
      <c r="J29" s="6" t="s">
        <v>1</v>
      </c>
      <c r="K29" s="7" t="s">
        <v>2</v>
      </c>
      <c r="L29" s="6" t="s">
        <v>1</v>
      </c>
      <c r="M29" s="82" t="s">
        <v>2</v>
      </c>
      <c r="N29" s="85" t="s">
        <v>1</v>
      </c>
      <c r="O29" s="7" t="s">
        <v>2</v>
      </c>
      <c r="P29" s="7" t="s">
        <v>2</v>
      </c>
    </row>
    <row r="30" spans="1:16" ht="17">
      <c r="A30" s="70" t="s">
        <v>26</v>
      </c>
      <c r="B30" s="77">
        <v>1</v>
      </c>
      <c r="C30" s="78">
        <v>0.2</v>
      </c>
      <c r="D30" s="27">
        <v>3</v>
      </c>
      <c r="E30" s="29">
        <v>0.3</v>
      </c>
      <c r="F30" s="77">
        <v>1</v>
      </c>
      <c r="G30" s="78">
        <v>0.16700000000000001</v>
      </c>
      <c r="H30" s="27">
        <v>3</v>
      </c>
      <c r="I30" s="29">
        <v>0.42899999999999999</v>
      </c>
      <c r="J30" s="77">
        <v>3</v>
      </c>
      <c r="K30" s="78">
        <v>0.3</v>
      </c>
      <c r="L30" s="27">
        <v>1</v>
      </c>
      <c r="M30" s="83">
        <v>0.1</v>
      </c>
      <c r="N30" s="89">
        <v>25</v>
      </c>
      <c r="O30" s="90">
        <v>0.26600000000000001</v>
      </c>
      <c r="P30" s="25">
        <v>0.38300000000000001</v>
      </c>
    </row>
    <row r="31" spans="1:16" ht="17">
      <c r="A31" s="70" t="s">
        <v>27</v>
      </c>
      <c r="B31" s="77">
        <v>4</v>
      </c>
      <c r="C31" s="78">
        <v>0.8</v>
      </c>
      <c r="D31" s="27">
        <v>6</v>
      </c>
      <c r="E31" s="29">
        <v>0.6</v>
      </c>
      <c r="F31" s="77">
        <v>5</v>
      </c>
      <c r="G31" s="78">
        <v>0.83299999999999996</v>
      </c>
      <c r="H31" s="27">
        <v>4</v>
      </c>
      <c r="I31" s="29">
        <v>0.57099999999999995</v>
      </c>
      <c r="J31" s="77">
        <v>7</v>
      </c>
      <c r="K31" s="78">
        <v>0.7</v>
      </c>
      <c r="L31" s="27">
        <v>9</v>
      </c>
      <c r="M31" s="83">
        <v>0.9</v>
      </c>
      <c r="N31" s="89">
        <v>65</v>
      </c>
      <c r="O31" s="90">
        <v>0.69099999999999995</v>
      </c>
      <c r="P31" s="25">
        <v>0.5837</v>
      </c>
    </row>
    <row r="32" spans="1:16" ht="18" thickBot="1">
      <c r="A32" s="71" t="s">
        <v>28</v>
      </c>
      <c r="B32" s="79">
        <v>0</v>
      </c>
      <c r="C32" s="80">
        <v>0</v>
      </c>
      <c r="D32" s="28">
        <v>1</v>
      </c>
      <c r="E32" s="30">
        <v>0.1</v>
      </c>
      <c r="F32" s="79">
        <v>0</v>
      </c>
      <c r="G32" s="80">
        <v>0</v>
      </c>
      <c r="H32" s="28">
        <v>0</v>
      </c>
      <c r="I32" s="30">
        <v>0</v>
      </c>
      <c r="J32" s="79">
        <v>0</v>
      </c>
      <c r="K32" s="80">
        <v>0</v>
      </c>
      <c r="L32" s="28">
        <v>0</v>
      </c>
      <c r="M32" s="84">
        <v>0</v>
      </c>
      <c r="N32" s="91">
        <v>4</v>
      </c>
      <c r="O32" s="92">
        <v>4.2999999999999997E-2</v>
      </c>
      <c r="P32" s="26">
        <v>3.3399999999999999E-2</v>
      </c>
    </row>
    <row r="33" spans="1:16" ht="17" thickBot="1"/>
    <row r="34" spans="1:16" s="74" customFormat="1" ht="17">
      <c r="A34" s="3" t="s">
        <v>29</v>
      </c>
      <c r="B34" s="6" t="s">
        <v>1</v>
      </c>
      <c r="C34" s="7" t="s">
        <v>2</v>
      </c>
      <c r="D34" s="6" t="s">
        <v>1</v>
      </c>
      <c r="E34" s="7" t="s">
        <v>2</v>
      </c>
      <c r="F34" s="6" t="s">
        <v>1</v>
      </c>
      <c r="G34" s="7" t="s">
        <v>2</v>
      </c>
      <c r="H34" s="6" t="s">
        <v>1</v>
      </c>
      <c r="I34" s="7" t="s">
        <v>2</v>
      </c>
      <c r="J34" s="6" t="s">
        <v>1</v>
      </c>
      <c r="K34" s="7" t="s">
        <v>2</v>
      </c>
      <c r="L34" s="6" t="s">
        <v>1</v>
      </c>
      <c r="M34" s="82" t="s">
        <v>2</v>
      </c>
      <c r="N34" s="85" t="s">
        <v>1</v>
      </c>
      <c r="O34" s="7" t="s">
        <v>2</v>
      </c>
      <c r="P34" s="7" t="s">
        <v>2</v>
      </c>
    </row>
    <row r="35" spans="1:16" ht="17">
      <c r="A35" s="70" t="s">
        <v>30</v>
      </c>
      <c r="B35" s="77">
        <v>2</v>
      </c>
      <c r="C35" s="78">
        <v>0.4</v>
      </c>
      <c r="D35" s="27">
        <v>6</v>
      </c>
      <c r="E35" s="29">
        <v>0.6</v>
      </c>
      <c r="F35" s="77">
        <v>1</v>
      </c>
      <c r="G35" s="78">
        <v>0.16700000000000001</v>
      </c>
      <c r="H35" s="27">
        <v>2</v>
      </c>
      <c r="I35" s="29">
        <v>0.28599999999999998</v>
      </c>
      <c r="J35" s="77">
        <v>1</v>
      </c>
      <c r="K35" s="78">
        <v>0.1</v>
      </c>
      <c r="L35" s="27">
        <v>3</v>
      </c>
      <c r="M35" s="83">
        <v>0.3</v>
      </c>
      <c r="N35" s="89">
        <v>26</v>
      </c>
      <c r="O35" s="90">
        <v>0.27700000000000002</v>
      </c>
      <c r="P35" s="25">
        <v>0.28489999999999999</v>
      </c>
    </row>
    <row r="36" spans="1:16" ht="17">
      <c r="A36" s="70" t="s">
        <v>31</v>
      </c>
      <c r="B36" s="77">
        <v>1</v>
      </c>
      <c r="C36" s="78">
        <v>0.2</v>
      </c>
      <c r="D36" s="27">
        <v>3</v>
      </c>
      <c r="E36" s="29">
        <v>0.3</v>
      </c>
      <c r="F36" s="77">
        <v>2</v>
      </c>
      <c r="G36" s="78">
        <v>0.33300000000000002</v>
      </c>
      <c r="H36" s="27">
        <v>4</v>
      </c>
      <c r="I36" s="29">
        <v>0.57099999999999995</v>
      </c>
      <c r="J36" s="77">
        <v>7</v>
      </c>
      <c r="K36" s="78">
        <v>0.7</v>
      </c>
      <c r="L36" s="27">
        <v>6</v>
      </c>
      <c r="M36" s="83">
        <v>0.6</v>
      </c>
      <c r="N36" s="89">
        <v>43</v>
      </c>
      <c r="O36" s="90">
        <v>0.45700000000000002</v>
      </c>
      <c r="P36" s="25">
        <v>0.37030000000000002</v>
      </c>
    </row>
    <row r="37" spans="1:16" ht="17">
      <c r="A37" s="70" t="s">
        <v>32</v>
      </c>
      <c r="B37" s="77">
        <v>1</v>
      </c>
      <c r="C37" s="78">
        <v>0.2</v>
      </c>
      <c r="D37" s="27">
        <v>1</v>
      </c>
      <c r="E37" s="29">
        <v>0.1</v>
      </c>
      <c r="F37" s="77">
        <v>2</v>
      </c>
      <c r="G37" s="78">
        <v>0.33300000000000002</v>
      </c>
      <c r="H37" s="27">
        <v>0</v>
      </c>
      <c r="I37" s="29">
        <v>0</v>
      </c>
      <c r="J37" s="77">
        <v>1</v>
      </c>
      <c r="K37" s="78">
        <v>0.1</v>
      </c>
      <c r="L37" s="27">
        <v>1</v>
      </c>
      <c r="M37" s="83">
        <v>0.1</v>
      </c>
      <c r="N37" s="89">
        <v>10</v>
      </c>
      <c r="O37" s="90">
        <v>0.106</v>
      </c>
      <c r="P37" s="25">
        <v>0.1615</v>
      </c>
    </row>
    <row r="38" spans="1:16" ht="17">
      <c r="A38" s="70" t="s">
        <v>33</v>
      </c>
      <c r="B38" s="77">
        <v>1</v>
      </c>
      <c r="C38" s="78">
        <v>0.2</v>
      </c>
      <c r="D38" s="27">
        <v>0</v>
      </c>
      <c r="E38" s="29">
        <v>0</v>
      </c>
      <c r="F38" s="77">
        <v>0</v>
      </c>
      <c r="G38" s="78">
        <v>0</v>
      </c>
      <c r="H38" s="27">
        <v>0</v>
      </c>
      <c r="I38" s="29">
        <v>0</v>
      </c>
      <c r="J38" s="77">
        <v>0</v>
      </c>
      <c r="K38" s="78">
        <v>0</v>
      </c>
      <c r="L38" s="27">
        <v>0</v>
      </c>
      <c r="M38" s="83">
        <v>0</v>
      </c>
      <c r="N38" s="89">
        <v>8</v>
      </c>
      <c r="O38" s="90">
        <v>8.5000000000000006E-2</v>
      </c>
      <c r="P38" s="25">
        <v>9.6699999999999994E-2</v>
      </c>
    </row>
    <row r="39" spans="1:16" ht="18" thickBot="1">
      <c r="A39" s="71" t="s">
        <v>34</v>
      </c>
      <c r="B39" s="79">
        <v>0</v>
      </c>
      <c r="C39" s="80">
        <v>0</v>
      </c>
      <c r="D39" s="28">
        <v>0</v>
      </c>
      <c r="E39" s="30">
        <v>0</v>
      </c>
      <c r="F39" s="79">
        <v>1</v>
      </c>
      <c r="G39" s="80">
        <v>0.16700000000000001</v>
      </c>
      <c r="H39" s="28">
        <v>1</v>
      </c>
      <c r="I39" s="30">
        <v>0.14299999999999999</v>
      </c>
      <c r="J39" s="79">
        <v>1</v>
      </c>
      <c r="K39" s="80">
        <v>0.1</v>
      </c>
      <c r="L39" s="28">
        <v>0</v>
      </c>
      <c r="M39" s="84">
        <v>0</v>
      </c>
      <c r="N39" s="91">
        <v>7</v>
      </c>
      <c r="O39" s="92">
        <v>7.3999999999999996E-2</v>
      </c>
      <c r="P39" s="26">
        <v>8.6599999999999996E-2</v>
      </c>
    </row>
    <row r="40" spans="1:16" ht="17" thickBot="1"/>
    <row r="41" spans="1:16" s="74" customFormat="1" ht="17">
      <c r="A41" s="3" t="s">
        <v>35</v>
      </c>
      <c r="B41" s="6" t="s">
        <v>1</v>
      </c>
      <c r="C41" s="7" t="s">
        <v>2</v>
      </c>
      <c r="D41" s="6" t="s">
        <v>1</v>
      </c>
      <c r="E41" s="7" t="s">
        <v>2</v>
      </c>
      <c r="F41" s="6" t="s">
        <v>1</v>
      </c>
      <c r="G41" s="7" t="s">
        <v>2</v>
      </c>
      <c r="H41" s="6" t="s">
        <v>1</v>
      </c>
      <c r="I41" s="7" t="s">
        <v>2</v>
      </c>
      <c r="J41" s="6" t="s">
        <v>1</v>
      </c>
      <c r="K41" s="7" t="s">
        <v>2</v>
      </c>
      <c r="L41" s="6" t="s">
        <v>1</v>
      </c>
      <c r="M41" s="82" t="s">
        <v>2</v>
      </c>
      <c r="N41" s="85" t="s">
        <v>1</v>
      </c>
      <c r="O41" s="7" t="s">
        <v>2</v>
      </c>
      <c r="P41" s="7" t="s">
        <v>2</v>
      </c>
    </row>
    <row r="42" spans="1:16" ht="17">
      <c r="A42" s="70" t="s">
        <v>36</v>
      </c>
      <c r="B42" s="77">
        <v>2</v>
      </c>
      <c r="C42" s="78">
        <v>0.4</v>
      </c>
      <c r="D42" s="27">
        <v>4</v>
      </c>
      <c r="E42" s="29">
        <v>0.4</v>
      </c>
      <c r="F42" s="77">
        <v>1</v>
      </c>
      <c r="G42" s="78">
        <v>0.16700000000000001</v>
      </c>
      <c r="H42" s="27">
        <v>1</v>
      </c>
      <c r="I42" s="29">
        <v>0.14299999999999999</v>
      </c>
      <c r="J42" s="77">
        <v>2</v>
      </c>
      <c r="K42" s="78">
        <v>0.2</v>
      </c>
      <c r="L42" s="27">
        <v>7</v>
      </c>
      <c r="M42" s="83">
        <v>0.7</v>
      </c>
      <c r="N42" s="89">
        <v>38</v>
      </c>
      <c r="O42" s="90">
        <v>0.40400000000000003</v>
      </c>
      <c r="P42" s="25">
        <v>0.36699999999999999</v>
      </c>
    </row>
    <row r="43" spans="1:16" ht="18" thickBot="1">
      <c r="A43" s="71" t="s">
        <v>37</v>
      </c>
      <c r="B43" s="79">
        <v>3</v>
      </c>
      <c r="C43" s="80">
        <v>0.6</v>
      </c>
      <c r="D43" s="28">
        <v>6</v>
      </c>
      <c r="E43" s="30">
        <v>0.6</v>
      </c>
      <c r="F43" s="79">
        <v>5</v>
      </c>
      <c r="G43" s="80">
        <v>0.83299999999999996</v>
      </c>
      <c r="H43" s="28">
        <v>6</v>
      </c>
      <c r="I43" s="30">
        <v>0.85699999999999998</v>
      </c>
      <c r="J43" s="79">
        <v>8</v>
      </c>
      <c r="K43" s="80">
        <v>0.8</v>
      </c>
      <c r="L43" s="28">
        <v>3</v>
      </c>
      <c r="M43" s="84">
        <v>0.3</v>
      </c>
      <c r="N43" s="91">
        <v>56</v>
      </c>
      <c r="O43" s="92">
        <v>0.59599999999999997</v>
      </c>
      <c r="P43" s="26">
        <v>0.63300000000000001</v>
      </c>
    </row>
    <row r="44" spans="1:16" ht="17" thickBot="1"/>
    <row r="45" spans="1:16" s="74" customFormat="1" ht="19" customHeight="1">
      <c r="A45" s="3" t="s">
        <v>38</v>
      </c>
      <c r="B45" s="6" t="s">
        <v>1</v>
      </c>
      <c r="C45" s="7" t="s">
        <v>2</v>
      </c>
      <c r="D45" s="6" t="s">
        <v>1</v>
      </c>
      <c r="E45" s="7" t="s">
        <v>2</v>
      </c>
      <c r="F45" s="6" t="s">
        <v>1</v>
      </c>
      <c r="G45" s="7" t="s">
        <v>2</v>
      </c>
      <c r="H45" s="6" t="s">
        <v>1</v>
      </c>
      <c r="I45" s="7" t="s">
        <v>2</v>
      </c>
      <c r="J45" s="6" t="s">
        <v>1</v>
      </c>
      <c r="K45" s="7" t="s">
        <v>2</v>
      </c>
      <c r="L45" s="6" t="s">
        <v>1</v>
      </c>
      <c r="M45" s="82" t="s">
        <v>2</v>
      </c>
      <c r="N45" s="85" t="s">
        <v>1</v>
      </c>
      <c r="O45" s="7" t="s">
        <v>2</v>
      </c>
      <c r="P45" s="7" t="s">
        <v>2</v>
      </c>
    </row>
    <row r="46" spans="1:16" ht="17">
      <c r="A46" s="70" t="s">
        <v>39</v>
      </c>
      <c r="B46" s="77">
        <v>2</v>
      </c>
      <c r="C46" s="78">
        <v>0.4</v>
      </c>
      <c r="D46" s="27">
        <v>5</v>
      </c>
      <c r="E46" s="29">
        <v>0.5</v>
      </c>
      <c r="F46" s="77">
        <v>1</v>
      </c>
      <c r="G46" s="78">
        <v>0.16700000000000001</v>
      </c>
      <c r="H46" s="27">
        <v>1</v>
      </c>
      <c r="I46" s="29">
        <v>0.14299999999999999</v>
      </c>
      <c r="J46" s="77">
        <v>2</v>
      </c>
      <c r="K46" s="78">
        <v>0.2</v>
      </c>
      <c r="L46" s="27">
        <v>4</v>
      </c>
      <c r="M46" s="83">
        <v>0.4</v>
      </c>
      <c r="N46" s="89">
        <v>30</v>
      </c>
      <c r="O46" s="90">
        <v>0.31900000000000001</v>
      </c>
      <c r="P46" s="25">
        <v>0.33810000000000001</v>
      </c>
    </row>
    <row r="47" spans="1:16" ht="17">
      <c r="A47" s="70" t="s">
        <v>40</v>
      </c>
      <c r="B47" s="77">
        <v>0</v>
      </c>
      <c r="C47" s="78">
        <v>0</v>
      </c>
      <c r="D47" s="27">
        <v>0</v>
      </c>
      <c r="E47" s="29">
        <v>0</v>
      </c>
      <c r="F47" s="77">
        <v>0</v>
      </c>
      <c r="G47" s="78">
        <v>0</v>
      </c>
      <c r="H47" s="27">
        <v>0</v>
      </c>
      <c r="I47" s="29">
        <v>0</v>
      </c>
      <c r="J47" s="77">
        <v>0</v>
      </c>
      <c r="K47" s="78">
        <v>0</v>
      </c>
      <c r="L47" s="27">
        <v>2</v>
      </c>
      <c r="M47" s="83">
        <v>0.2</v>
      </c>
      <c r="N47" s="89">
        <v>4</v>
      </c>
      <c r="O47" s="90">
        <v>4.2999999999999997E-2</v>
      </c>
      <c r="P47" s="25">
        <v>3.3399999999999999E-2</v>
      </c>
    </row>
    <row r="48" spans="1:16" ht="17">
      <c r="A48" s="70" t="s">
        <v>41</v>
      </c>
      <c r="B48" s="77">
        <v>0</v>
      </c>
      <c r="C48" s="78">
        <v>0</v>
      </c>
      <c r="D48" s="27">
        <v>0</v>
      </c>
      <c r="E48" s="29">
        <v>0</v>
      </c>
      <c r="F48" s="77">
        <v>0</v>
      </c>
      <c r="G48" s="78">
        <v>0</v>
      </c>
      <c r="H48" s="27">
        <v>0</v>
      </c>
      <c r="I48" s="29">
        <v>0</v>
      </c>
      <c r="J48" s="77">
        <v>0</v>
      </c>
      <c r="K48" s="78">
        <v>0</v>
      </c>
      <c r="L48" s="27">
        <v>1</v>
      </c>
      <c r="M48" s="83">
        <v>0.1</v>
      </c>
      <c r="N48" s="89">
        <v>2</v>
      </c>
      <c r="O48" s="90">
        <v>2.1000000000000001E-2</v>
      </c>
      <c r="P48" s="25">
        <v>1.6400000000000001E-2</v>
      </c>
    </row>
    <row r="49" spans="1:16" ht="17">
      <c r="A49" s="70" t="s">
        <v>42</v>
      </c>
      <c r="B49" s="77">
        <v>0</v>
      </c>
      <c r="C49" s="78">
        <v>0</v>
      </c>
      <c r="D49" s="27">
        <v>0</v>
      </c>
      <c r="E49" s="29">
        <v>0</v>
      </c>
      <c r="F49" s="77">
        <v>0</v>
      </c>
      <c r="G49" s="78">
        <v>0</v>
      </c>
      <c r="H49" s="27">
        <v>0</v>
      </c>
      <c r="I49" s="29">
        <v>0</v>
      </c>
      <c r="J49" s="77">
        <v>0</v>
      </c>
      <c r="K49" s="78">
        <v>0</v>
      </c>
      <c r="L49" s="27">
        <v>1</v>
      </c>
      <c r="M49" s="83">
        <v>0.1</v>
      </c>
      <c r="N49" s="89">
        <v>4</v>
      </c>
      <c r="O49" s="90">
        <v>4.2999999999999997E-2</v>
      </c>
      <c r="P49" s="25">
        <v>1.9699999999999999E-2</v>
      </c>
    </row>
    <row r="50" spans="1:16" ht="18" thickBot="1">
      <c r="A50" s="71" t="s">
        <v>43</v>
      </c>
      <c r="B50" s="79">
        <v>3</v>
      </c>
      <c r="C50" s="80">
        <v>0.6</v>
      </c>
      <c r="D50" s="28">
        <v>5</v>
      </c>
      <c r="E50" s="30">
        <v>0.5</v>
      </c>
      <c r="F50" s="79">
        <v>5</v>
      </c>
      <c r="G50" s="80">
        <v>0.83299999999999996</v>
      </c>
      <c r="H50" s="28">
        <v>6</v>
      </c>
      <c r="I50" s="30">
        <v>0.85699999999999998</v>
      </c>
      <c r="J50" s="79">
        <v>8</v>
      </c>
      <c r="K50" s="80">
        <v>0.8</v>
      </c>
      <c r="L50" s="28">
        <v>2</v>
      </c>
      <c r="M50" s="84">
        <v>0.2</v>
      </c>
      <c r="N50" s="91">
        <v>54</v>
      </c>
      <c r="O50" s="92">
        <v>0.57399999999999995</v>
      </c>
      <c r="P50" s="26">
        <v>0.59240000000000004</v>
      </c>
    </row>
    <row r="51" spans="1:16" ht="17" thickBot="1"/>
    <row r="52" spans="1:16" s="74" customFormat="1" ht="17">
      <c r="A52" s="3" t="s">
        <v>44</v>
      </c>
      <c r="B52" s="6" t="s">
        <v>1</v>
      </c>
      <c r="C52" s="7" t="s">
        <v>2</v>
      </c>
      <c r="D52" s="6" t="s">
        <v>1</v>
      </c>
      <c r="E52" s="7" t="s">
        <v>2</v>
      </c>
      <c r="F52" s="6" t="s">
        <v>1</v>
      </c>
      <c r="G52" s="7" t="s">
        <v>2</v>
      </c>
      <c r="H52" s="6" t="s">
        <v>1</v>
      </c>
      <c r="I52" s="7" t="s">
        <v>2</v>
      </c>
      <c r="J52" s="6" t="s">
        <v>1</v>
      </c>
      <c r="K52" s="7" t="s">
        <v>2</v>
      </c>
      <c r="L52" s="6" t="s">
        <v>1</v>
      </c>
      <c r="M52" s="82" t="s">
        <v>2</v>
      </c>
      <c r="N52" s="85" t="s">
        <v>1</v>
      </c>
      <c r="O52" s="7" t="s">
        <v>2</v>
      </c>
      <c r="P52" s="7" t="s">
        <v>2</v>
      </c>
    </row>
    <row r="53" spans="1:16" ht="17">
      <c r="A53" s="70" t="s">
        <v>36</v>
      </c>
      <c r="B53" s="77">
        <v>5</v>
      </c>
      <c r="C53" s="78">
        <v>1</v>
      </c>
      <c r="D53" s="27">
        <v>9</v>
      </c>
      <c r="E53" s="29">
        <v>0.9</v>
      </c>
      <c r="F53" s="77">
        <v>5</v>
      </c>
      <c r="G53" s="78">
        <v>0.83299999999999996</v>
      </c>
      <c r="H53" s="27">
        <v>5</v>
      </c>
      <c r="I53" s="29">
        <v>0.71399999999999997</v>
      </c>
      <c r="J53" s="77">
        <v>10</v>
      </c>
      <c r="K53" s="78">
        <v>1</v>
      </c>
      <c r="L53" s="27">
        <v>9</v>
      </c>
      <c r="M53" s="83">
        <v>0.9</v>
      </c>
      <c r="N53" s="89">
        <v>82</v>
      </c>
      <c r="O53" s="90">
        <v>0.872</v>
      </c>
      <c r="P53" s="25">
        <v>0.78390000000000004</v>
      </c>
    </row>
    <row r="54" spans="1:16" ht="18" thickBot="1">
      <c r="A54" s="71" t="s">
        <v>37</v>
      </c>
      <c r="B54" s="79">
        <v>0</v>
      </c>
      <c r="C54" s="80">
        <v>0</v>
      </c>
      <c r="D54" s="28">
        <v>1</v>
      </c>
      <c r="E54" s="30">
        <v>0.1</v>
      </c>
      <c r="F54" s="79">
        <v>1</v>
      </c>
      <c r="G54" s="80">
        <v>0.16700000000000001</v>
      </c>
      <c r="H54" s="28">
        <v>2</v>
      </c>
      <c r="I54" s="30">
        <v>0.28599999999999998</v>
      </c>
      <c r="J54" s="79">
        <v>0</v>
      </c>
      <c r="K54" s="80">
        <v>0</v>
      </c>
      <c r="L54" s="28">
        <v>1</v>
      </c>
      <c r="M54" s="84">
        <v>0.1</v>
      </c>
      <c r="N54" s="91">
        <v>12</v>
      </c>
      <c r="O54" s="92">
        <v>0.128</v>
      </c>
      <c r="P54" s="26">
        <v>0.21609999999999999</v>
      </c>
    </row>
    <row r="55" spans="1:16" ht="17" thickBot="1"/>
    <row r="56" spans="1:16" s="74" customFormat="1" ht="17">
      <c r="A56" s="3" t="s">
        <v>45</v>
      </c>
      <c r="B56" s="6" t="s">
        <v>1</v>
      </c>
      <c r="C56" s="7" t="s">
        <v>2</v>
      </c>
      <c r="D56" s="6" t="s">
        <v>1</v>
      </c>
      <c r="E56" s="7" t="s">
        <v>2</v>
      </c>
      <c r="F56" s="6" t="s">
        <v>1</v>
      </c>
      <c r="G56" s="7" t="s">
        <v>2</v>
      </c>
      <c r="H56" s="6" t="s">
        <v>1</v>
      </c>
      <c r="I56" s="7" t="s">
        <v>2</v>
      </c>
      <c r="J56" s="6" t="s">
        <v>1</v>
      </c>
      <c r="K56" s="7" t="s">
        <v>2</v>
      </c>
      <c r="L56" s="6" t="s">
        <v>1</v>
      </c>
      <c r="M56" s="82" t="s">
        <v>2</v>
      </c>
      <c r="N56" s="85" t="s">
        <v>1</v>
      </c>
      <c r="O56" s="7" t="s">
        <v>2</v>
      </c>
      <c r="P56" s="7" t="s">
        <v>2</v>
      </c>
    </row>
    <row r="57" spans="1:16">
      <c r="A57" s="73">
        <v>0</v>
      </c>
      <c r="B57" s="77">
        <v>1</v>
      </c>
      <c r="C57" s="78">
        <v>0.2</v>
      </c>
      <c r="D57" s="27">
        <v>4</v>
      </c>
      <c r="E57" s="29">
        <v>0.4</v>
      </c>
      <c r="F57" s="77">
        <v>0</v>
      </c>
      <c r="G57" s="78">
        <v>0</v>
      </c>
      <c r="H57" s="27">
        <v>2</v>
      </c>
      <c r="I57" s="29">
        <v>0.28599999999999998</v>
      </c>
      <c r="J57" s="77">
        <v>1</v>
      </c>
      <c r="K57" s="78">
        <v>0.1</v>
      </c>
      <c r="L57" s="27">
        <v>3</v>
      </c>
      <c r="M57" s="83">
        <v>0.3</v>
      </c>
      <c r="N57" s="89">
        <v>21</v>
      </c>
      <c r="O57" s="90">
        <v>0.223</v>
      </c>
      <c r="P57" s="25">
        <v>0.27500000000000002</v>
      </c>
    </row>
    <row r="58" spans="1:16" ht="17">
      <c r="A58" s="73" t="s">
        <v>96</v>
      </c>
      <c r="B58" s="77">
        <v>2</v>
      </c>
      <c r="C58" s="78">
        <v>0.4</v>
      </c>
      <c r="D58" s="27">
        <v>4</v>
      </c>
      <c r="E58" s="29">
        <v>0.4</v>
      </c>
      <c r="F58" s="77">
        <v>4</v>
      </c>
      <c r="G58" s="78">
        <v>0.66700000000000004</v>
      </c>
      <c r="H58" s="27">
        <v>4</v>
      </c>
      <c r="I58" s="29">
        <v>0.57099999999999995</v>
      </c>
      <c r="J58" s="77">
        <v>7</v>
      </c>
      <c r="K58" s="78">
        <v>0.7</v>
      </c>
      <c r="L58" s="27">
        <v>6</v>
      </c>
      <c r="M58" s="83">
        <v>0.6</v>
      </c>
      <c r="N58" s="89">
        <v>48</v>
      </c>
      <c r="O58" s="90">
        <v>0.51100000000000001</v>
      </c>
      <c r="P58" s="25">
        <v>0.49380000000000002</v>
      </c>
    </row>
    <row r="59" spans="1:16" ht="17">
      <c r="A59" s="73" t="s">
        <v>97</v>
      </c>
      <c r="B59" s="77">
        <v>1</v>
      </c>
      <c r="C59" s="78">
        <v>0.2</v>
      </c>
      <c r="D59" s="27">
        <v>2</v>
      </c>
      <c r="E59" s="29">
        <v>0.2</v>
      </c>
      <c r="F59" s="77">
        <v>1</v>
      </c>
      <c r="G59" s="78">
        <v>0.16700000000000001</v>
      </c>
      <c r="H59" s="27">
        <v>0</v>
      </c>
      <c r="I59" s="29">
        <v>0</v>
      </c>
      <c r="J59" s="77">
        <v>1</v>
      </c>
      <c r="K59" s="78">
        <v>0.1</v>
      </c>
      <c r="L59" s="27">
        <v>1</v>
      </c>
      <c r="M59" s="83">
        <v>0.1</v>
      </c>
      <c r="N59" s="89">
        <v>14</v>
      </c>
      <c r="O59" s="90">
        <v>0.14899999999999999</v>
      </c>
      <c r="P59" s="25">
        <v>0.1188</v>
      </c>
    </row>
    <row r="60" spans="1:16" ht="17">
      <c r="A60" s="73" t="s">
        <v>98</v>
      </c>
      <c r="B60" s="77">
        <v>1</v>
      </c>
      <c r="C60" s="78">
        <v>0.2</v>
      </c>
      <c r="D60" s="27">
        <v>0</v>
      </c>
      <c r="E60" s="29">
        <v>0</v>
      </c>
      <c r="F60" s="77">
        <v>0</v>
      </c>
      <c r="G60" s="78">
        <v>0</v>
      </c>
      <c r="H60" s="27">
        <v>0</v>
      </c>
      <c r="I60" s="29">
        <v>0</v>
      </c>
      <c r="J60" s="77">
        <v>0</v>
      </c>
      <c r="K60" s="78">
        <v>0</v>
      </c>
      <c r="L60" s="27">
        <v>0</v>
      </c>
      <c r="M60" s="83">
        <v>0</v>
      </c>
      <c r="N60" s="89">
        <v>6</v>
      </c>
      <c r="O60" s="90">
        <v>6.4000000000000001E-2</v>
      </c>
      <c r="P60" s="25">
        <v>6.1899999999999997E-2</v>
      </c>
    </row>
    <row r="61" spans="1:16" ht="18" thickBot="1">
      <c r="A61" s="71" t="s">
        <v>46</v>
      </c>
      <c r="B61" s="79">
        <v>0</v>
      </c>
      <c r="C61" s="80">
        <v>0</v>
      </c>
      <c r="D61" s="28">
        <v>0</v>
      </c>
      <c r="E61" s="30">
        <v>0</v>
      </c>
      <c r="F61" s="79">
        <v>1</v>
      </c>
      <c r="G61" s="80">
        <v>0.16700000000000001</v>
      </c>
      <c r="H61" s="28">
        <v>1</v>
      </c>
      <c r="I61" s="30">
        <v>0.14299999999999999</v>
      </c>
      <c r="J61" s="79">
        <v>1</v>
      </c>
      <c r="K61" s="80">
        <v>0.1</v>
      </c>
      <c r="L61" s="28">
        <v>0</v>
      </c>
      <c r="M61" s="84">
        <v>0</v>
      </c>
      <c r="N61" s="91">
        <v>5</v>
      </c>
      <c r="O61" s="92">
        <v>5.2999999999999999E-2</v>
      </c>
      <c r="P61" s="26">
        <v>5.0500000000000003E-2</v>
      </c>
    </row>
    <row r="62" spans="1:16" ht="17" thickBot="1"/>
    <row r="63" spans="1:16" s="74" customFormat="1" ht="17">
      <c r="A63" s="3" t="s">
        <v>47</v>
      </c>
      <c r="B63" s="6" t="s">
        <v>1</v>
      </c>
      <c r="C63" s="7" t="s">
        <v>2</v>
      </c>
      <c r="D63" s="6" t="s">
        <v>1</v>
      </c>
      <c r="E63" s="7" t="s">
        <v>2</v>
      </c>
      <c r="F63" s="6" t="s">
        <v>1</v>
      </c>
      <c r="G63" s="7" t="s">
        <v>2</v>
      </c>
      <c r="H63" s="6" t="s">
        <v>1</v>
      </c>
      <c r="I63" s="7" t="s">
        <v>2</v>
      </c>
      <c r="J63" s="6" t="s">
        <v>1</v>
      </c>
      <c r="K63" s="7" t="s">
        <v>2</v>
      </c>
      <c r="L63" s="6" t="s">
        <v>1</v>
      </c>
      <c r="M63" s="82" t="s">
        <v>2</v>
      </c>
      <c r="N63" s="85" t="s">
        <v>1</v>
      </c>
      <c r="O63" s="7" t="s">
        <v>2</v>
      </c>
      <c r="P63" s="7" t="s">
        <v>2</v>
      </c>
    </row>
    <row r="64" spans="1:16" ht="17">
      <c r="A64" s="70" t="s">
        <v>48</v>
      </c>
      <c r="B64" s="77">
        <v>2</v>
      </c>
      <c r="C64" s="78">
        <v>0.4</v>
      </c>
      <c r="D64" s="27">
        <v>3</v>
      </c>
      <c r="E64" s="29">
        <v>0.3</v>
      </c>
      <c r="F64" s="77">
        <v>1</v>
      </c>
      <c r="G64" s="78">
        <v>0.16700000000000001</v>
      </c>
      <c r="H64" s="27">
        <v>4</v>
      </c>
      <c r="I64" s="29">
        <v>0.57099999999999995</v>
      </c>
      <c r="J64" s="77">
        <v>2</v>
      </c>
      <c r="K64" s="78">
        <v>0.2</v>
      </c>
      <c r="L64" s="27">
        <v>3</v>
      </c>
      <c r="M64" s="83">
        <v>0.3</v>
      </c>
      <c r="N64" s="89">
        <v>37</v>
      </c>
      <c r="O64" s="90">
        <v>0.39400000000000002</v>
      </c>
      <c r="P64" s="25">
        <v>0.36280000000000001</v>
      </c>
    </row>
    <row r="65" spans="1:16" ht="17">
      <c r="A65" s="70" t="s">
        <v>49</v>
      </c>
      <c r="B65" s="77">
        <v>3</v>
      </c>
      <c r="C65" s="78">
        <v>0.6</v>
      </c>
      <c r="D65" s="27">
        <v>4</v>
      </c>
      <c r="E65" s="29">
        <v>0.4</v>
      </c>
      <c r="F65" s="77">
        <v>4</v>
      </c>
      <c r="G65" s="78">
        <v>0.66700000000000004</v>
      </c>
      <c r="H65" s="27">
        <v>4</v>
      </c>
      <c r="I65" s="29">
        <v>0.57099999999999995</v>
      </c>
      <c r="J65" s="77">
        <v>4</v>
      </c>
      <c r="K65" s="78">
        <v>0.4</v>
      </c>
      <c r="L65" s="27">
        <v>5</v>
      </c>
      <c r="M65" s="83">
        <v>0.5</v>
      </c>
      <c r="N65" s="89">
        <v>44</v>
      </c>
      <c r="O65" s="90">
        <v>0.46800000000000003</v>
      </c>
      <c r="P65" s="25">
        <v>0.45069999999999999</v>
      </c>
    </row>
    <row r="66" spans="1:16" ht="17">
      <c r="A66" s="70" t="s">
        <v>50</v>
      </c>
      <c r="B66" s="77">
        <v>1</v>
      </c>
      <c r="C66" s="78">
        <v>0.2</v>
      </c>
      <c r="D66" s="27">
        <v>2</v>
      </c>
      <c r="E66" s="29">
        <v>0.2</v>
      </c>
      <c r="F66" s="77">
        <v>1</v>
      </c>
      <c r="G66" s="78">
        <v>0.16700000000000001</v>
      </c>
      <c r="H66" s="27">
        <v>1</v>
      </c>
      <c r="I66" s="29">
        <v>0.14299999999999999</v>
      </c>
      <c r="J66" s="77">
        <v>2</v>
      </c>
      <c r="K66" s="78">
        <v>0.2</v>
      </c>
      <c r="L66" s="27">
        <v>6</v>
      </c>
      <c r="M66" s="83">
        <v>0.6</v>
      </c>
      <c r="N66" s="89">
        <v>30</v>
      </c>
      <c r="O66" s="90">
        <v>0.31900000000000001</v>
      </c>
      <c r="P66" s="25">
        <v>0.30080000000000001</v>
      </c>
    </row>
    <row r="67" spans="1:16" ht="17" customHeight="1">
      <c r="A67" s="70" t="s">
        <v>51</v>
      </c>
      <c r="B67" s="77">
        <v>3</v>
      </c>
      <c r="C67" s="78">
        <v>0.6</v>
      </c>
      <c r="D67" s="27">
        <v>3</v>
      </c>
      <c r="E67" s="29">
        <v>0.3</v>
      </c>
      <c r="F67" s="77">
        <v>4</v>
      </c>
      <c r="G67" s="78">
        <v>0.66700000000000004</v>
      </c>
      <c r="H67" s="27">
        <v>4</v>
      </c>
      <c r="I67" s="29">
        <v>0.57099999999999995</v>
      </c>
      <c r="J67" s="77">
        <v>6</v>
      </c>
      <c r="K67" s="78">
        <v>0.6</v>
      </c>
      <c r="L67" s="27">
        <v>3</v>
      </c>
      <c r="M67" s="83">
        <v>0.3</v>
      </c>
      <c r="N67" s="89">
        <v>48</v>
      </c>
      <c r="O67" s="90">
        <v>0.51100000000000001</v>
      </c>
      <c r="P67" s="25">
        <v>0.45710000000000001</v>
      </c>
    </row>
    <row r="68" spans="1:16" ht="17">
      <c r="A68" s="70" t="s">
        <v>52</v>
      </c>
      <c r="B68" s="77">
        <v>4</v>
      </c>
      <c r="C68" s="78">
        <v>0.8</v>
      </c>
      <c r="D68" s="27">
        <v>5</v>
      </c>
      <c r="E68" s="29">
        <v>0.5</v>
      </c>
      <c r="F68" s="77">
        <v>5</v>
      </c>
      <c r="G68" s="78">
        <v>0.83299999999999996</v>
      </c>
      <c r="H68" s="27">
        <v>5</v>
      </c>
      <c r="I68" s="29">
        <v>0.71399999999999997</v>
      </c>
      <c r="J68" s="77">
        <v>9</v>
      </c>
      <c r="K68" s="78">
        <v>0.9</v>
      </c>
      <c r="L68" s="27">
        <v>7</v>
      </c>
      <c r="M68" s="83">
        <v>0.7</v>
      </c>
      <c r="N68" s="89">
        <v>66</v>
      </c>
      <c r="O68" s="90">
        <v>0.70199999999999996</v>
      </c>
      <c r="P68" s="25">
        <v>0.62090000000000001</v>
      </c>
    </row>
    <row r="69" spans="1:16" ht="17">
      <c r="A69" s="70" t="s">
        <v>53</v>
      </c>
      <c r="B69" s="77">
        <v>5</v>
      </c>
      <c r="C69" s="78">
        <v>1</v>
      </c>
      <c r="D69" s="27">
        <v>10</v>
      </c>
      <c r="E69" s="29">
        <v>1</v>
      </c>
      <c r="F69" s="77">
        <v>6</v>
      </c>
      <c r="G69" s="78">
        <v>1</v>
      </c>
      <c r="H69" s="27">
        <v>7</v>
      </c>
      <c r="I69" s="29">
        <v>1</v>
      </c>
      <c r="J69" s="77">
        <v>10</v>
      </c>
      <c r="K69" s="78">
        <v>1</v>
      </c>
      <c r="L69" s="27">
        <v>9</v>
      </c>
      <c r="M69" s="83">
        <v>0.9</v>
      </c>
      <c r="N69" s="89">
        <v>93</v>
      </c>
      <c r="O69" s="90">
        <v>0.98899999999999999</v>
      </c>
      <c r="P69" s="25">
        <v>0.90210000000000001</v>
      </c>
    </row>
    <row r="70" spans="1:16" ht="17">
      <c r="A70" s="70" t="s">
        <v>54</v>
      </c>
      <c r="B70" s="77">
        <v>4</v>
      </c>
      <c r="C70" s="78">
        <v>0.8</v>
      </c>
      <c r="D70" s="27">
        <v>6</v>
      </c>
      <c r="E70" s="29">
        <v>0.6</v>
      </c>
      <c r="F70" s="77">
        <v>4</v>
      </c>
      <c r="G70" s="78">
        <v>0.66700000000000004</v>
      </c>
      <c r="H70" s="27">
        <v>4</v>
      </c>
      <c r="I70" s="29">
        <v>0.57099999999999995</v>
      </c>
      <c r="J70" s="77">
        <v>2</v>
      </c>
      <c r="K70" s="78">
        <v>0.2</v>
      </c>
      <c r="L70" s="27">
        <v>8</v>
      </c>
      <c r="M70" s="83">
        <v>0.8</v>
      </c>
      <c r="N70" s="89">
        <v>51</v>
      </c>
      <c r="O70" s="90">
        <v>0.54300000000000004</v>
      </c>
      <c r="P70" s="25">
        <v>0.54410000000000003</v>
      </c>
    </row>
    <row r="71" spans="1:16" ht="17">
      <c r="A71" s="70" t="s">
        <v>55</v>
      </c>
      <c r="B71" s="77">
        <v>3</v>
      </c>
      <c r="C71" s="78">
        <v>0.6</v>
      </c>
      <c r="D71" s="27">
        <v>5</v>
      </c>
      <c r="E71" s="29">
        <v>0.5</v>
      </c>
      <c r="F71" s="77">
        <v>3</v>
      </c>
      <c r="G71" s="78">
        <v>0.5</v>
      </c>
      <c r="H71" s="27">
        <v>3</v>
      </c>
      <c r="I71" s="29">
        <v>0.42899999999999999</v>
      </c>
      <c r="J71" s="77">
        <v>2</v>
      </c>
      <c r="K71" s="78">
        <v>0.2</v>
      </c>
      <c r="L71" s="27">
        <v>7</v>
      </c>
      <c r="M71" s="83">
        <v>0.7</v>
      </c>
      <c r="N71" s="89">
        <v>49</v>
      </c>
      <c r="O71" s="90">
        <v>0.52100000000000002</v>
      </c>
      <c r="P71" s="25">
        <v>0.4788</v>
      </c>
    </row>
    <row r="72" spans="1:16" ht="17">
      <c r="A72" s="70" t="s">
        <v>56</v>
      </c>
      <c r="B72" s="77">
        <v>1</v>
      </c>
      <c r="C72" s="78">
        <v>0.2</v>
      </c>
      <c r="D72" s="27">
        <v>1</v>
      </c>
      <c r="E72" s="29">
        <v>0.1</v>
      </c>
      <c r="F72" s="77">
        <v>1</v>
      </c>
      <c r="G72" s="78">
        <v>0.16700000000000001</v>
      </c>
      <c r="H72" s="27">
        <v>2</v>
      </c>
      <c r="I72" s="29">
        <v>0.28599999999999998</v>
      </c>
      <c r="J72" s="77">
        <v>2</v>
      </c>
      <c r="K72" s="78">
        <v>0.2</v>
      </c>
      <c r="L72" s="27">
        <v>5</v>
      </c>
      <c r="M72" s="83">
        <v>0.5</v>
      </c>
      <c r="N72" s="89">
        <v>24</v>
      </c>
      <c r="O72" s="90">
        <v>0.255</v>
      </c>
      <c r="P72" s="25">
        <v>0.2039</v>
      </c>
    </row>
    <row r="73" spans="1:16" ht="17">
      <c r="A73" s="70" t="s">
        <v>57</v>
      </c>
      <c r="B73" s="77">
        <v>2</v>
      </c>
      <c r="C73" s="78">
        <v>0.4</v>
      </c>
      <c r="D73" s="27">
        <v>2</v>
      </c>
      <c r="E73" s="29">
        <v>0.2</v>
      </c>
      <c r="F73" s="77">
        <v>4</v>
      </c>
      <c r="G73" s="78">
        <v>0.66700000000000004</v>
      </c>
      <c r="H73" s="27">
        <v>2</v>
      </c>
      <c r="I73" s="29">
        <v>0.28599999999999998</v>
      </c>
      <c r="J73" s="77">
        <v>2</v>
      </c>
      <c r="K73" s="78">
        <v>0.2</v>
      </c>
      <c r="L73" s="27">
        <v>4</v>
      </c>
      <c r="M73" s="83">
        <v>0.4</v>
      </c>
      <c r="N73" s="89">
        <v>29</v>
      </c>
      <c r="O73" s="90">
        <v>0.309</v>
      </c>
      <c r="P73" s="25">
        <v>0.32069999999999999</v>
      </c>
    </row>
    <row r="74" spans="1:16" ht="17">
      <c r="A74" s="70" t="s">
        <v>58</v>
      </c>
      <c r="B74" s="77">
        <v>0</v>
      </c>
      <c r="C74" s="78">
        <v>0</v>
      </c>
      <c r="D74" s="27">
        <v>0</v>
      </c>
      <c r="E74" s="29">
        <v>0</v>
      </c>
      <c r="F74" s="77">
        <v>0</v>
      </c>
      <c r="G74" s="78">
        <v>0</v>
      </c>
      <c r="H74" s="27">
        <v>0</v>
      </c>
      <c r="I74" s="29">
        <v>0</v>
      </c>
      <c r="J74" s="77">
        <v>0</v>
      </c>
      <c r="K74" s="78">
        <v>0</v>
      </c>
      <c r="L74" s="27">
        <v>0</v>
      </c>
      <c r="M74" s="83">
        <v>0</v>
      </c>
      <c r="N74" s="89">
        <v>1</v>
      </c>
      <c r="O74" s="90">
        <v>1.0999999999999999E-2</v>
      </c>
      <c r="P74" s="25">
        <v>1.6299999999999999E-2</v>
      </c>
    </row>
    <row r="75" spans="1:16" ht="17">
      <c r="A75" s="70" t="s">
        <v>59</v>
      </c>
      <c r="B75" s="77">
        <v>2</v>
      </c>
      <c r="C75" s="78">
        <v>0.4</v>
      </c>
      <c r="D75" s="27">
        <v>1</v>
      </c>
      <c r="E75" s="29">
        <v>0.1</v>
      </c>
      <c r="F75" s="77">
        <v>0</v>
      </c>
      <c r="G75" s="78">
        <v>0</v>
      </c>
      <c r="H75" s="27">
        <v>1</v>
      </c>
      <c r="I75" s="29">
        <v>0.14299999999999999</v>
      </c>
      <c r="J75" s="77">
        <v>1</v>
      </c>
      <c r="K75" s="78">
        <v>0.1</v>
      </c>
      <c r="L75" s="27">
        <v>3</v>
      </c>
      <c r="M75" s="83">
        <v>0.3</v>
      </c>
      <c r="N75" s="89">
        <v>29</v>
      </c>
      <c r="O75" s="90">
        <v>0.309</v>
      </c>
      <c r="P75" s="25">
        <v>0.36499999999999999</v>
      </c>
    </row>
    <row r="76" spans="1:16" ht="17">
      <c r="A76" s="70" t="s">
        <v>60</v>
      </c>
      <c r="B76" s="77">
        <v>2</v>
      </c>
      <c r="C76" s="78">
        <v>0.4</v>
      </c>
      <c r="D76" s="27">
        <v>2</v>
      </c>
      <c r="E76" s="29">
        <v>0.2</v>
      </c>
      <c r="F76" s="77">
        <v>1</v>
      </c>
      <c r="G76" s="78">
        <v>0.16700000000000001</v>
      </c>
      <c r="H76" s="27">
        <v>2</v>
      </c>
      <c r="I76" s="29">
        <v>0.28599999999999998</v>
      </c>
      <c r="J76" s="77">
        <v>1</v>
      </c>
      <c r="K76" s="78">
        <v>0.1</v>
      </c>
      <c r="L76" s="27">
        <v>2</v>
      </c>
      <c r="M76" s="83">
        <v>0.2</v>
      </c>
      <c r="N76" s="89">
        <v>21</v>
      </c>
      <c r="O76" s="90">
        <v>0.223</v>
      </c>
      <c r="P76" s="25">
        <v>0.2387</v>
      </c>
    </row>
    <row r="77" spans="1:16" ht="18" thickBot="1">
      <c r="A77" s="71" t="s">
        <v>11</v>
      </c>
      <c r="B77" s="79">
        <v>0</v>
      </c>
      <c r="C77" s="80">
        <v>0</v>
      </c>
      <c r="D77" s="28">
        <v>1</v>
      </c>
      <c r="E77" s="30">
        <v>0.1</v>
      </c>
      <c r="F77" s="79">
        <v>0</v>
      </c>
      <c r="G77" s="80">
        <v>0</v>
      </c>
      <c r="H77" s="28">
        <v>0</v>
      </c>
      <c r="I77" s="30">
        <v>0</v>
      </c>
      <c r="J77" s="79">
        <v>1</v>
      </c>
      <c r="K77" s="80">
        <v>0.1</v>
      </c>
      <c r="L77" s="28">
        <v>1</v>
      </c>
      <c r="M77" s="84">
        <v>0.1</v>
      </c>
      <c r="N77" s="91">
        <v>7</v>
      </c>
      <c r="O77" s="92">
        <v>7.3999999999999996E-2</v>
      </c>
      <c r="P77" s="26">
        <v>6.8900000000000003E-2</v>
      </c>
    </row>
    <row r="78" spans="1:16" ht="17" thickBot="1"/>
    <row r="79" spans="1:16" s="74" customFormat="1" ht="17">
      <c r="A79" s="3" t="s">
        <v>61</v>
      </c>
      <c r="B79" s="6" t="s">
        <v>1</v>
      </c>
      <c r="C79" s="7" t="s">
        <v>2</v>
      </c>
      <c r="D79" s="6" t="s">
        <v>1</v>
      </c>
      <c r="E79" s="7" t="s">
        <v>2</v>
      </c>
      <c r="F79" s="6" t="s">
        <v>1</v>
      </c>
      <c r="G79" s="7" t="s">
        <v>2</v>
      </c>
      <c r="H79" s="6" t="s">
        <v>1</v>
      </c>
      <c r="I79" s="7" t="s">
        <v>2</v>
      </c>
      <c r="J79" s="6" t="s">
        <v>1</v>
      </c>
      <c r="K79" s="7" t="s">
        <v>2</v>
      </c>
      <c r="L79" s="6" t="s">
        <v>1</v>
      </c>
      <c r="M79" s="82" t="s">
        <v>2</v>
      </c>
      <c r="N79" s="85" t="s">
        <v>1</v>
      </c>
      <c r="O79" s="7" t="s">
        <v>2</v>
      </c>
      <c r="P79" s="7" t="s">
        <v>2</v>
      </c>
    </row>
    <row r="80" spans="1:16" ht="17">
      <c r="A80" s="70" t="s">
        <v>62</v>
      </c>
      <c r="B80" s="77">
        <v>4</v>
      </c>
      <c r="C80" s="78">
        <v>0.8</v>
      </c>
      <c r="D80" s="27">
        <v>8</v>
      </c>
      <c r="E80" s="29">
        <v>0.8</v>
      </c>
      <c r="F80" s="77">
        <v>5</v>
      </c>
      <c r="G80" s="78">
        <v>0.83299999999999996</v>
      </c>
      <c r="H80" s="27">
        <v>5</v>
      </c>
      <c r="I80" s="29">
        <v>0.71399999999999997</v>
      </c>
      <c r="J80" s="77">
        <v>9</v>
      </c>
      <c r="K80" s="78">
        <v>0.9</v>
      </c>
      <c r="L80" s="27">
        <v>7</v>
      </c>
      <c r="M80" s="83">
        <v>0.7</v>
      </c>
      <c r="N80" s="89">
        <v>68</v>
      </c>
      <c r="O80" s="90">
        <v>0.72299999999999998</v>
      </c>
      <c r="P80" s="25">
        <v>0.56859999999999999</v>
      </c>
    </row>
    <row r="81" spans="1:16" ht="17">
      <c r="A81" s="70" t="s">
        <v>63</v>
      </c>
      <c r="B81" s="77">
        <v>1</v>
      </c>
      <c r="C81" s="78">
        <v>0.2</v>
      </c>
      <c r="D81" s="27">
        <v>2</v>
      </c>
      <c r="E81" s="29">
        <v>0.2</v>
      </c>
      <c r="F81" s="77">
        <v>1</v>
      </c>
      <c r="G81" s="78">
        <v>0.16700000000000001</v>
      </c>
      <c r="H81" s="27">
        <v>1</v>
      </c>
      <c r="I81" s="29">
        <v>0.14299999999999999</v>
      </c>
      <c r="J81" s="77">
        <v>1</v>
      </c>
      <c r="K81" s="78">
        <v>0.1</v>
      </c>
      <c r="L81" s="27">
        <v>2</v>
      </c>
      <c r="M81" s="83">
        <v>0.2</v>
      </c>
      <c r="N81" s="89">
        <v>14</v>
      </c>
      <c r="O81" s="90">
        <v>0.14899999999999999</v>
      </c>
      <c r="P81" s="25">
        <v>0.153</v>
      </c>
    </row>
    <row r="82" spans="1:16" ht="17">
      <c r="A82" s="70" t="s">
        <v>64</v>
      </c>
      <c r="B82" s="77">
        <v>0</v>
      </c>
      <c r="C82" s="78">
        <v>0</v>
      </c>
      <c r="D82" s="27">
        <v>0</v>
      </c>
      <c r="E82" s="29">
        <v>0</v>
      </c>
      <c r="F82" s="77">
        <v>0</v>
      </c>
      <c r="G82" s="78">
        <v>0</v>
      </c>
      <c r="H82" s="27">
        <v>0</v>
      </c>
      <c r="I82" s="29">
        <v>0</v>
      </c>
      <c r="J82" s="77">
        <v>0</v>
      </c>
      <c r="K82" s="78">
        <v>0</v>
      </c>
      <c r="L82" s="27">
        <v>0</v>
      </c>
      <c r="M82" s="83">
        <v>0</v>
      </c>
      <c r="N82" s="89">
        <v>5</v>
      </c>
      <c r="O82" s="90">
        <v>5.2999999999999999E-2</v>
      </c>
      <c r="P82" s="25">
        <v>0.1177</v>
      </c>
    </row>
    <row r="83" spans="1:16" ht="17">
      <c r="A83" s="70" t="s">
        <v>65</v>
      </c>
      <c r="B83" s="77">
        <v>0</v>
      </c>
      <c r="C83" s="78">
        <v>0</v>
      </c>
      <c r="D83" s="27">
        <v>0</v>
      </c>
      <c r="E83" s="29">
        <v>0</v>
      </c>
      <c r="F83" s="77">
        <v>0</v>
      </c>
      <c r="G83" s="78">
        <v>0</v>
      </c>
      <c r="H83" s="27">
        <v>1</v>
      </c>
      <c r="I83" s="29">
        <v>0.14299999999999999</v>
      </c>
      <c r="J83" s="77">
        <v>0</v>
      </c>
      <c r="K83" s="78">
        <v>0</v>
      </c>
      <c r="L83" s="27">
        <v>0</v>
      </c>
      <c r="M83" s="83">
        <v>0</v>
      </c>
      <c r="N83" s="89">
        <v>6</v>
      </c>
      <c r="O83" s="90">
        <v>6.4000000000000001E-2</v>
      </c>
      <c r="P83" s="25">
        <v>0.1011</v>
      </c>
    </row>
    <row r="84" spans="1:16" ht="17">
      <c r="A84" s="70" t="s">
        <v>66</v>
      </c>
      <c r="B84" s="77">
        <v>0</v>
      </c>
      <c r="C84" s="78">
        <v>0</v>
      </c>
      <c r="D84" s="27">
        <v>0</v>
      </c>
      <c r="E84" s="29">
        <v>0</v>
      </c>
      <c r="F84" s="77">
        <v>0</v>
      </c>
      <c r="G84" s="78">
        <v>0</v>
      </c>
      <c r="H84" s="27">
        <v>0</v>
      </c>
      <c r="I84" s="29">
        <v>0</v>
      </c>
      <c r="J84" s="77">
        <v>0</v>
      </c>
      <c r="K84" s="78">
        <v>0</v>
      </c>
      <c r="L84" s="27">
        <v>1</v>
      </c>
      <c r="M84" s="83">
        <v>0.1</v>
      </c>
      <c r="N84" s="89">
        <v>1</v>
      </c>
      <c r="O84" s="90">
        <v>1.0999999999999999E-2</v>
      </c>
      <c r="P84" s="25">
        <v>4.5199999999999997E-2</v>
      </c>
    </row>
    <row r="85" spans="1:16" ht="17">
      <c r="A85" s="70" t="s">
        <v>67</v>
      </c>
      <c r="B85" s="77">
        <v>0</v>
      </c>
      <c r="C85" s="78">
        <v>0</v>
      </c>
      <c r="D85" s="27">
        <v>0</v>
      </c>
      <c r="E85" s="29">
        <v>0</v>
      </c>
      <c r="F85" s="77">
        <v>0</v>
      </c>
      <c r="G85" s="78">
        <v>0</v>
      </c>
      <c r="H85" s="27">
        <v>0</v>
      </c>
      <c r="I85" s="29">
        <v>0</v>
      </c>
      <c r="J85" s="77">
        <v>0</v>
      </c>
      <c r="K85" s="78">
        <v>0</v>
      </c>
      <c r="L85" s="27">
        <v>0</v>
      </c>
      <c r="M85" s="83">
        <v>0</v>
      </c>
      <c r="N85" s="89">
        <v>0</v>
      </c>
      <c r="O85" s="90">
        <v>0</v>
      </c>
      <c r="P85" s="25">
        <v>6.7000000000000002E-3</v>
      </c>
    </row>
    <row r="86" spans="1:16" ht="17">
      <c r="A86" s="70" t="s">
        <v>68</v>
      </c>
      <c r="B86" s="77">
        <v>0</v>
      </c>
      <c r="C86" s="78">
        <v>0</v>
      </c>
      <c r="D86" s="27">
        <v>0</v>
      </c>
      <c r="E86" s="29">
        <v>0</v>
      </c>
      <c r="F86" s="77">
        <v>0</v>
      </c>
      <c r="G86" s="78">
        <v>0</v>
      </c>
      <c r="H86" s="27">
        <v>0</v>
      </c>
      <c r="I86" s="29">
        <v>0</v>
      </c>
      <c r="J86" s="77">
        <v>0</v>
      </c>
      <c r="K86" s="78">
        <v>0</v>
      </c>
      <c r="L86" s="27">
        <v>0</v>
      </c>
      <c r="M86" s="83">
        <v>0</v>
      </c>
      <c r="N86" s="89">
        <v>0</v>
      </c>
      <c r="O86" s="90">
        <v>0</v>
      </c>
      <c r="P86" s="25">
        <v>2.8999999999999998E-3</v>
      </c>
    </row>
    <row r="87" spans="1:16" ht="17">
      <c r="A87" s="70" t="s">
        <v>69</v>
      </c>
      <c r="B87" s="77">
        <v>0</v>
      </c>
      <c r="C87" s="78">
        <v>0</v>
      </c>
      <c r="D87" s="27">
        <v>0</v>
      </c>
      <c r="E87" s="29">
        <v>0</v>
      </c>
      <c r="F87" s="77">
        <v>0</v>
      </c>
      <c r="G87" s="78">
        <v>0</v>
      </c>
      <c r="H87" s="27">
        <v>0</v>
      </c>
      <c r="I87" s="29">
        <v>0</v>
      </c>
      <c r="J87" s="77">
        <v>0</v>
      </c>
      <c r="K87" s="78">
        <v>0</v>
      </c>
      <c r="L87" s="27">
        <v>0</v>
      </c>
      <c r="M87" s="83">
        <v>0</v>
      </c>
      <c r="N87" s="89">
        <v>0</v>
      </c>
      <c r="O87" s="90">
        <v>0</v>
      </c>
      <c r="P87" s="25">
        <v>8.9999999999999998E-4</v>
      </c>
    </row>
    <row r="88" spans="1:16" ht="18" thickBot="1">
      <c r="A88" s="71" t="s">
        <v>70</v>
      </c>
      <c r="B88" s="79">
        <v>0</v>
      </c>
      <c r="C88" s="80">
        <v>0</v>
      </c>
      <c r="D88" s="28">
        <v>0</v>
      </c>
      <c r="E88" s="30">
        <v>0</v>
      </c>
      <c r="F88" s="79">
        <v>0</v>
      </c>
      <c r="G88" s="80">
        <v>0</v>
      </c>
      <c r="H88" s="28">
        <v>0</v>
      </c>
      <c r="I88" s="30">
        <v>0</v>
      </c>
      <c r="J88" s="79">
        <v>0</v>
      </c>
      <c r="K88" s="80">
        <v>0</v>
      </c>
      <c r="L88" s="28">
        <v>0</v>
      </c>
      <c r="M88" s="84">
        <v>0</v>
      </c>
      <c r="N88" s="91">
        <v>0</v>
      </c>
      <c r="O88" s="92">
        <v>0</v>
      </c>
      <c r="P88" s="26">
        <v>3.8999999999999998E-3</v>
      </c>
    </row>
    <row r="89" spans="1:16" ht="17" thickBot="1"/>
    <row r="90" spans="1:16" s="74" customFormat="1" ht="17">
      <c r="A90" s="3" t="s">
        <v>71</v>
      </c>
      <c r="B90" s="6" t="s">
        <v>1</v>
      </c>
      <c r="C90" s="7" t="s">
        <v>2</v>
      </c>
      <c r="D90" s="6" t="s">
        <v>1</v>
      </c>
      <c r="E90" s="7" t="s">
        <v>2</v>
      </c>
      <c r="F90" s="6" t="s">
        <v>1</v>
      </c>
      <c r="G90" s="7" t="s">
        <v>2</v>
      </c>
      <c r="H90" s="6" t="s">
        <v>1</v>
      </c>
      <c r="I90" s="7" t="s">
        <v>2</v>
      </c>
      <c r="J90" s="6" t="s">
        <v>1</v>
      </c>
      <c r="K90" s="7" t="s">
        <v>2</v>
      </c>
      <c r="L90" s="6" t="s">
        <v>1</v>
      </c>
      <c r="M90" s="82" t="s">
        <v>2</v>
      </c>
      <c r="N90" s="85" t="s">
        <v>1</v>
      </c>
      <c r="O90" s="7" t="s">
        <v>2</v>
      </c>
      <c r="P90" s="7" t="s">
        <v>2</v>
      </c>
    </row>
    <row r="91" spans="1:16" ht="24" customHeight="1">
      <c r="A91" s="70" t="s">
        <v>72</v>
      </c>
      <c r="B91" s="77">
        <v>0</v>
      </c>
      <c r="C91" s="78">
        <v>0</v>
      </c>
      <c r="D91" s="27">
        <v>0</v>
      </c>
      <c r="E91" s="29">
        <v>0</v>
      </c>
      <c r="F91" s="77">
        <v>1</v>
      </c>
      <c r="G91" s="78">
        <v>0.16700000000000001</v>
      </c>
      <c r="H91" s="27">
        <v>0</v>
      </c>
      <c r="I91" s="29">
        <v>0</v>
      </c>
      <c r="J91" s="77">
        <v>2</v>
      </c>
      <c r="K91" s="78">
        <v>0.2</v>
      </c>
      <c r="L91" s="27">
        <v>0</v>
      </c>
      <c r="M91" s="83">
        <v>0</v>
      </c>
      <c r="N91" s="89">
        <v>11</v>
      </c>
      <c r="O91" s="90">
        <v>0.11700000000000001</v>
      </c>
      <c r="P91" s="25">
        <v>5.6300000000000003E-2</v>
      </c>
    </row>
    <row r="92" spans="1:16" ht="24" customHeight="1">
      <c r="A92" s="70" t="s">
        <v>115</v>
      </c>
      <c r="B92" s="77">
        <v>1</v>
      </c>
      <c r="C92" s="78">
        <v>0.2</v>
      </c>
      <c r="D92" s="27">
        <v>4</v>
      </c>
      <c r="E92" s="29">
        <v>0.4</v>
      </c>
      <c r="F92" s="77">
        <v>3</v>
      </c>
      <c r="G92" s="78">
        <v>0.5</v>
      </c>
      <c r="H92" s="27">
        <v>3</v>
      </c>
      <c r="I92" s="29">
        <v>0.42899999999999999</v>
      </c>
      <c r="J92" s="77">
        <v>4</v>
      </c>
      <c r="K92" s="78">
        <v>0.4</v>
      </c>
      <c r="L92" s="27">
        <v>2</v>
      </c>
      <c r="M92" s="83">
        <v>0.2</v>
      </c>
      <c r="N92" s="89">
        <v>30</v>
      </c>
      <c r="O92" s="90">
        <v>0.31900000000000001</v>
      </c>
      <c r="P92" s="25">
        <v>0.26279999999999998</v>
      </c>
    </row>
    <row r="93" spans="1:16" ht="17">
      <c r="A93" s="70" t="s">
        <v>73</v>
      </c>
      <c r="B93" s="77">
        <v>4</v>
      </c>
      <c r="C93" s="78">
        <v>0.8</v>
      </c>
      <c r="D93" s="27">
        <v>3</v>
      </c>
      <c r="E93" s="29">
        <v>0.3</v>
      </c>
      <c r="F93" s="77">
        <v>2</v>
      </c>
      <c r="G93" s="78">
        <v>0.33300000000000002</v>
      </c>
      <c r="H93" s="27">
        <v>4</v>
      </c>
      <c r="I93" s="29">
        <v>0.57099999999999995</v>
      </c>
      <c r="J93" s="77">
        <v>2</v>
      </c>
      <c r="K93" s="78">
        <v>0.2</v>
      </c>
      <c r="L93" s="27">
        <v>4</v>
      </c>
      <c r="M93" s="83">
        <v>0.4</v>
      </c>
      <c r="N93" s="89">
        <v>32</v>
      </c>
      <c r="O93" s="90">
        <v>0.34</v>
      </c>
      <c r="P93" s="25">
        <v>0.3407</v>
      </c>
    </row>
    <row r="94" spans="1:16" ht="17">
      <c r="A94" s="70" t="s">
        <v>74</v>
      </c>
      <c r="B94" s="77">
        <v>0</v>
      </c>
      <c r="C94" s="78">
        <v>0</v>
      </c>
      <c r="D94" s="27">
        <v>1</v>
      </c>
      <c r="E94" s="29">
        <v>0.1</v>
      </c>
      <c r="F94" s="77">
        <v>0</v>
      </c>
      <c r="G94" s="78">
        <v>0</v>
      </c>
      <c r="H94" s="27">
        <v>0</v>
      </c>
      <c r="I94" s="29">
        <v>0</v>
      </c>
      <c r="J94" s="77">
        <v>2</v>
      </c>
      <c r="K94" s="78">
        <v>0.2</v>
      </c>
      <c r="L94" s="27">
        <v>2</v>
      </c>
      <c r="M94" s="83">
        <v>0.2</v>
      </c>
      <c r="N94" s="89">
        <v>14</v>
      </c>
      <c r="O94" s="90">
        <v>0.14899999999999999</v>
      </c>
      <c r="P94" s="25">
        <v>0.1762</v>
      </c>
    </row>
    <row r="95" spans="1:16" ht="18" thickBot="1">
      <c r="A95" s="71" t="s">
        <v>75</v>
      </c>
      <c r="B95" s="79">
        <v>0</v>
      </c>
      <c r="C95" s="80">
        <v>0</v>
      </c>
      <c r="D95" s="28">
        <v>2</v>
      </c>
      <c r="E95" s="30">
        <v>0.2</v>
      </c>
      <c r="F95" s="79">
        <v>0</v>
      </c>
      <c r="G95" s="80">
        <v>0</v>
      </c>
      <c r="H95" s="28">
        <v>0</v>
      </c>
      <c r="I95" s="30">
        <v>0</v>
      </c>
      <c r="J95" s="79">
        <v>0</v>
      </c>
      <c r="K95" s="80">
        <v>0</v>
      </c>
      <c r="L95" s="28">
        <v>2</v>
      </c>
      <c r="M95" s="84">
        <v>0.2</v>
      </c>
      <c r="N95" s="91">
        <v>7</v>
      </c>
      <c r="O95" s="92">
        <v>7.3999999999999996E-2</v>
      </c>
      <c r="P95" s="26">
        <v>0.16389999999999999</v>
      </c>
    </row>
    <row r="96" spans="1:16" ht="17" thickBot="1"/>
    <row r="97" spans="1:16" s="74" customFormat="1" ht="17">
      <c r="A97" s="3" t="s">
        <v>76</v>
      </c>
      <c r="B97" s="6" t="s">
        <v>1</v>
      </c>
      <c r="C97" s="7" t="s">
        <v>2</v>
      </c>
      <c r="D97" s="6" t="s">
        <v>1</v>
      </c>
      <c r="E97" s="7" t="s">
        <v>2</v>
      </c>
      <c r="F97" s="6" t="s">
        <v>1</v>
      </c>
      <c r="G97" s="7" t="s">
        <v>2</v>
      </c>
      <c r="H97" s="6" t="s">
        <v>1</v>
      </c>
      <c r="I97" s="7" t="s">
        <v>2</v>
      </c>
      <c r="J97" s="6" t="s">
        <v>1</v>
      </c>
      <c r="K97" s="7" t="s">
        <v>2</v>
      </c>
      <c r="L97" s="6" t="s">
        <v>1</v>
      </c>
      <c r="M97" s="82" t="s">
        <v>2</v>
      </c>
      <c r="N97" s="85" t="s">
        <v>1</v>
      </c>
      <c r="O97" s="7" t="s">
        <v>2</v>
      </c>
      <c r="P97" s="7" t="s">
        <v>2</v>
      </c>
    </row>
    <row r="98" spans="1:16" ht="17">
      <c r="A98" s="70" t="s">
        <v>77</v>
      </c>
      <c r="B98" s="77">
        <v>1</v>
      </c>
      <c r="C98" s="78">
        <v>0.2</v>
      </c>
      <c r="D98" s="27">
        <v>7</v>
      </c>
      <c r="E98" s="29">
        <v>0.7</v>
      </c>
      <c r="F98" s="77">
        <v>6</v>
      </c>
      <c r="G98" s="78">
        <v>1</v>
      </c>
      <c r="H98" s="27">
        <v>2</v>
      </c>
      <c r="I98" s="29">
        <v>0.28599999999999998</v>
      </c>
      <c r="J98" s="77">
        <v>10</v>
      </c>
      <c r="K98" s="78">
        <v>1</v>
      </c>
      <c r="L98" s="27">
        <v>5</v>
      </c>
      <c r="M98" s="83">
        <v>0.5</v>
      </c>
      <c r="N98" s="89">
        <v>62</v>
      </c>
      <c r="O98" s="90">
        <v>0.66</v>
      </c>
      <c r="P98" s="25">
        <v>0.5454</v>
      </c>
    </row>
    <row r="99" spans="1:16" ht="17">
      <c r="A99" s="70" t="s">
        <v>78</v>
      </c>
      <c r="B99" s="77">
        <v>1</v>
      </c>
      <c r="C99" s="78">
        <v>0.2</v>
      </c>
      <c r="D99" s="27">
        <v>2</v>
      </c>
      <c r="E99" s="29">
        <v>0.2</v>
      </c>
      <c r="F99" s="77">
        <v>4</v>
      </c>
      <c r="G99" s="78">
        <v>0.66700000000000004</v>
      </c>
      <c r="H99" s="27">
        <v>4</v>
      </c>
      <c r="I99" s="29">
        <v>0.57099999999999995</v>
      </c>
      <c r="J99" s="77">
        <v>4</v>
      </c>
      <c r="K99" s="78">
        <v>0.4</v>
      </c>
      <c r="L99" s="27">
        <v>2</v>
      </c>
      <c r="M99" s="83">
        <v>0.2</v>
      </c>
      <c r="N99" s="89">
        <v>42</v>
      </c>
      <c r="O99" s="90">
        <v>0.44700000000000001</v>
      </c>
      <c r="P99" s="25">
        <v>0.36270000000000002</v>
      </c>
    </row>
    <row r="100" spans="1:16" ht="17">
      <c r="A100" s="70" t="s">
        <v>79</v>
      </c>
      <c r="B100" s="77">
        <v>3</v>
      </c>
      <c r="C100" s="78">
        <v>0.6</v>
      </c>
      <c r="D100" s="27">
        <v>4</v>
      </c>
      <c r="E100" s="29">
        <v>0.4</v>
      </c>
      <c r="F100" s="77">
        <v>4</v>
      </c>
      <c r="G100" s="78">
        <v>0.66700000000000004</v>
      </c>
      <c r="H100" s="27">
        <v>5</v>
      </c>
      <c r="I100" s="29">
        <v>0.71399999999999997</v>
      </c>
      <c r="J100" s="77">
        <v>4</v>
      </c>
      <c r="K100" s="78">
        <v>0.4</v>
      </c>
      <c r="L100" s="27">
        <v>5</v>
      </c>
      <c r="M100" s="83">
        <v>0.5</v>
      </c>
      <c r="N100" s="89">
        <v>53</v>
      </c>
      <c r="O100" s="90">
        <v>0.56399999999999995</v>
      </c>
      <c r="P100" s="25">
        <v>0.53790000000000004</v>
      </c>
    </row>
    <row r="101" spans="1:16" ht="17">
      <c r="A101" s="70" t="s">
        <v>80</v>
      </c>
      <c r="B101" s="77">
        <v>4</v>
      </c>
      <c r="C101" s="78">
        <v>0.8</v>
      </c>
      <c r="D101" s="27">
        <v>6</v>
      </c>
      <c r="E101" s="29">
        <v>0.6</v>
      </c>
      <c r="F101" s="77">
        <v>4</v>
      </c>
      <c r="G101" s="78">
        <v>0.66700000000000004</v>
      </c>
      <c r="H101" s="27">
        <v>5</v>
      </c>
      <c r="I101" s="29">
        <v>0.71399999999999997</v>
      </c>
      <c r="J101" s="77">
        <v>8</v>
      </c>
      <c r="K101" s="78">
        <v>0.8</v>
      </c>
      <c r="L101" s="27">
        <v>8</v>
      </c>
      <c r="M101" s="83">
        <v>0.8</v>
      </c>
      <c r="N101" s="89">
        <v>68</v>
      </c>
      <c r="O101" s="90">
        <v>0.72299999999999998</v>
      </c>
      <c r="P101" s="25">
        <v>0.66369999999999996</v>
      </c>
    </row>
    <row r="102" spans="1:16" ht="17">
      <c r="A102" s="70" t="s">
        <v>81</v>
      </c>
      <c r="B102" s="77">
        <v>2</v>
      </c>
      <c r="C102" s="78">
        <v>0.4</v>
      </c>
      <c r="D102" s="27">
        <v>1</v>
      </c>
      <c r="E102" s="29">
        <v>0.1</v>
      </c>
      <c r="F102" s="77">
        <v>4</v>
      </c>
      <c r="G102" s="78">
        <v>0.66700000000000004</v>
      </c>
      <c r="H102" s="27">
        <v>3</v>
      </c>
      <c r="I102" s="29">
        <v>0.42899999999999999</v>
      </c>
      <c r="J102" s="77">
        <v>3</v>
      </c>
      <c r="K102" s="78">
        <v>0.3</v>
      </c>
      <c r="L102" s="27">
        <v>1</v>
      </c>
      <c r="M102" s="83">
        <v>0.1</v>
      </c>
      <c r="N102" s="89">
        <v>32</v>
      </c>
      <c r="O102" s="90">
        <v>0.34</v>
      </c>
      <c r="P102" s="25">
        <v>0.35859999999999997</v>
      </c>
    </row>
    <row r="103" spans="1:16" ht="17">
      <c r="A103" s="70" t="s">
        <v>82</v>
      </c>
      <c r="B103" s="77">
        <v>3</v>
      </c>
      <c r="C103" s="78">
        <v>0.6</v>
      </c>
      <c r="D103" s="27">
        <v>2</v>
      </c>
      <c r="E103" s="29">
        <v>0.2</v>
      </c>
      <c r="F103" s="77">
        <v>2</v>
      </c>
      <c r="G103" s="78">
        <v>0.33300000000000002</v>
      </c>
      <c r="H103" s="27">
        <v>2</v>
      </c>
      <c r="I103" s="29">
        <v>0.28599999999999998</v>
      </c>
      <c r="J103" s="77">
        <v>1</v>
      </c>
      <c r="K103" s="78">
        <v>0.1</v>
      </c>
      <c r="L103" s="27">
        <v>4</v>
      </c>
      <c r="M103" s="83">
        <v>0.4</v>
      </c>
      <c r="N103" s="89">
        <v>27</v>
      </c>
      <c r="O103" s="90">
        <v>0.28699999999999998</v>
      </c>
      <c r="P103" s="25">
        <v>0.30549999999999999</v>
      </c>
    </row>
    <row r="104" spans="1:16" ht="17">
      <c r="A104" s="70" t="s">
        <v>83</v>
      </c>
      <c r="B104" s="77">
        <v>2</v>
      </c>
      <c r="C104" s="78">
        <v>0.4</v>
      </c>
      <c r="D104" s="27">
        <v>8</v>
      </c>
      <c r="E104" s="29">
        <v>0.8</v>
      </c>
      <c r="F104" s="77">
        <v>4</v>
      </c>
      <c r="G104" s="78">
        <v>0.66700000000000004</v>
      </c>
      <c r="H104" s="27">
        <v>4</v>
      </c>
      <c r="I104" s="29">
        <v>0.57099999999999995</v>
      </c>
      <c r="J104" s="77">
        <v>4</v>
      </c>
      <c r="K104" s="78">
        <v>0.4</v>
      </c>
      <c r="L104" s="27">
        <v>8</v>
      </c>
      <c r="M104" s="83">
        <v>0.8</v>
      </c>
      <c r="N104" s="89">
        <v>57</v>
      </c>
      <c r="O104" s="90">
        <v>0.60599999999999998</v>
      </c>
      <c r="P104" s="25">
        <v>0.59209999999999996</v>
      </c>
    </row>
    <row r="105" spans="1:16" ht="17">
      <c r="A105" s="70" t="s">
        <v>84</v>
      </c>
      <c r="B105" s="77">
        <v>2</v>
      </c>
      <c r="C105" s="78">
        <v>0.4</v>
      </c>
      <c r="D105" s="27">
        <v>6</v>
      </c>
      <c r="E105" s="29">
        <v>0.6</v>
      </c>
      <c r="F105" s="77">
        <v>2</v>
      </c>
      <c r="G105" s="78">
        <v>0.33300000000000002</v>
      </c>
      <c r="H105" s="27">
        <v>1</v>
      </c>
      <c r="I105" s="29">
        <v>0.14299999999999999</v>
      </c>
      <c r="J105" s="77">
        <v>5</v>
      </c>
      <c r="K105" s="78">
        <v>0.5</v>
      </c>
      <c r="L105" s="27">
        <v>5</v>
      </c>
      <c r="M105" s="83">
        <v>0.5</v>
      </c>
      <c r="N105" s="89">
        <v>43</v>
      </c>
      <c r="O105" s="90">
        <v>0.45700000000000002</v>
      </c>
      <c r="P105" s="25">
        <v>0.40410000000000001</v>
      </c>
    </row>
    <row r="106" spans="1:16" ht="18" thickBot="1">
      <c r="A106" s="71" t="s">
        <v>11</v>
      </c>
      <c r="B106" s="79">
        <v>1</v>
      </c>
      <c r="C106" s="80">
        <v>0.2</v>
      </c>
      <c r="D106" s="28">
        <v>1</v>
      </c>
      <c r="E106" s="30">
        <v>0.1</v>
      </c>
      <c r="F106" s="79">
        <v>1</v>
      </c>
      <c r="G106" s="80">
        <v>0.16700000000000001</v>
      </c>
      <c r="H106" s="28">
        <v>0</v>
      </c>
      <c r="I106" s="30">
        <v>0</v>
      </c>
      <c r="J106" s="79">
        <v>0</v>
      </c>
      <c r="K106" s="80">
        <v>0</v>
      </c>
      <c r="L106" s="28">
        <v>2</v>
      </c>
      <c r="M106" s="84">
        <v>0.2</v>
      </c>
      <c r="N106" s="86">
        <v>13</v>
      </c>
      <c r="O106" s="30">
        <v>0.13800000000000001</v>
      </c>
      <c r="P106" s="26">
        <v>0.1118</v>
      </c>
    </row>
    <row r="107" spans="1:16" ht="17" thickBot="1"/>
    <row r="108" spans="1:16" s="74" customFormat="1" ht="17">
      <c r="A108" s="3" t="s">
        <v>85</v>
      </c>
      <c r="B108" s="6" t="s">
        <v>1</v>
      </c>
      <c r="C108" s="7" t="s">
        <v>2</v>
      </c>
      <c r="D108" s="6" t="s">
        <v>1</v>
      </c>
      <c r="E108" s="7" t="s">
        <v>2</v>
      </c>
      <c r="F108" s="6" t="s">
        <v>1</v>
      </c>
      <c r="G108" s="7" t="s">
        <v>2</v>
      </c>
      <c r="H108" s="6" t="s">
        <v>1</v>
      </c>
      <c r="I108" s="7" t="s">
        <v>2</v>
      </c>
      <c r="J108" s="6" t="s">
        <v>1</v>
      </c>
      <c r="K108" s="7" t="s">
        <v>2</v>
      </c>
      <c r="L108" s="6" t="s">
        <v>1</v>
      </c>
      <c r="M108" s="82" t="s">
        <v>2</v>
      </c>
      <c r="N108" s="85" t="s">
        <v>1</v>
      </c>
      <c r="O108" s="7" t="s">
        <v>2</v>
      </c>
      <c r="P108" s="7" t="s">
        <v>2</v>
      </c>
    </row>
    <row r="109" spans="1:16" ht="17">
      <c r="A109" s="70" t="s">
        <v>86</v>
      </c>
      <c r="B109" s="77">
        <v>0</v>
      </c>
      <c r="C109" s="78">
        <v>0</v>
      </c>
      <c r="D109" s="27">
        <v>2</v>
      </c>
      <c r="E109" s="29">
        <v>0.2</v>
      </c>
      <c r="F109" s="77">
        <v>0</v>
      </c>
      <c r="G109" s="78">
        <v>0</v>
      </c>
      <c r="H109" s="27">
        <v>0</v>
      </c>
      <c r="I109" s="29">
        <v>0</v>
      </c>
      <c r="J109" s="77">
        <v>1</v>
      </c>
      <c r="K109" s="78">
        <v>0.1</v>
      </c>
      <c r="L109" s="27">
        <v>2</v>
      </c>
      <c r="M109" s="83">
        <v>0.2</v>
      </c>
      <c r="N109" s="89">
        <v>13</v>
      </c>
      <c r="O109" s="90">
        <v>0.13800000000000001</v>
      </c>
      <c r="P109" s="25">
        <v>0.20979999999999999</v>
      </c>
    </row>
    <row r="110" spans="1:16" ht="17">
      <c r="A110" s="70" t="s">
        <v>87</v>
      </c>
      <c r="B110" s="77">
        <v>0</v>
      </c>
      <c r="C110" s="78">
        <v>0</v>
      </c>
      <c r="D110" s="27">
        <v>2</v>
      </c>
      <c r="E110" s="29">
        <v>0.2</v>
      </c>
      <c r="F110" s="77">
        <v>0</v>
      </c>
      <c r="G110" s="78">
        <v>0</v>
      </c>
      <c r="H110" s="27">
        <v>0</v>
      </c>
      <c r="I110" s="29">
        <v>0</v>
      </c>
      <c r="J110" s="77">
        <v>2</v>
      </c>
      <c r="K110" s="78">
        <v>0.2</v>
      </c>
      <c r="L110" s="27">
        <v>2</v>
      </c>
      <c r="M110" s="83">
        <v>0.2</v>
      </c>
      <c r="N110" s="89">
        <v>13</v>
      </c>
      <c r="O110" s="90">
        <v>0.13800000000000001</v>
      </c>
      <c r="P110" s="25">
        <v>0.2135</v>
      </c>
    </row>
    <row r="111" spans="1:16" ht="17">
      <c r="A111" s="70" t="s">
        <v>88</v>
      </c>
      <c r="B111" s="77">
        <v>4</v>
      </c>
      <c r="C111" s="78">
        <v>0.8</v>
      </c>
      <c r="D111" s="27">
        <v>6</v>
      </c>
      <c r="E111" s="29">
        <v>0.6</v>
      </c>
      <c r="F111" s="77">
        <v>6</v>
      </c>
      <c r="G111" s="78">
        <v>1</v>
      </c>
      <c r="H111" s="27">
        <v>4</v>
      </c>
      <c r="I111" s="29">
        <v>0.57099999999999995</v>
      </c>
      <c r="J111" s="77">
        <v>8</v>
      </c>
      <c r="K111" s="78">
        <v>0.8</v>
      </c>
      <c r="L111" s="27">
        <v>6</v>
      </c>
      <c r="M111" s="83">
        <v>0.6</v>
      </c>
      <c r="N111" s="89">
        <v>69</v>
      </c>
      <c r="O111" s="90">
        <v>0.73399999999999999</v>
      </c>
      <c r="P111" s="25">
        <v>0.70169999999999999</v>
      </c>
    </row>
    <row r="112" spans="1:16" ht="17">
      <c r="A112" s="70" t="s">
        <v>89</v>
      </c>
      <c r="B112" s="77">
        <v>3</v>
      </c>
      <c r="C112" s="78">
        <v>0.6</v>
      </c>
      <c r="D112" s="27">
        <v>7</v>
      </c>
      <c r="E112" s="29">
        <v>0.7</v>
      </c>
      <c r="F112" s="77">
        <v>3</v>
      </c>
      <c r="G112" s="78">
        <v>0.5</v>
      </c>
      <c r="H112" s="27">
        <v>3</v>
      </c>
      <c r="I112" s="29">
        <v>0.42899999999999999</v>
      </c>
      <c r="J112" s="77">
        <v>7</v>
      </c>
      <c r="K112" s="78">
        <v>0.7</v>
      </c>
      <c r="L112" s="27">
        <v>7</v>
      </c>
      <c r="M112" s="83">
        <v>0.7</v>
      </c>
      <c r="N112" s="89">
        <v>60</v>
      </c>
      <c r="O112" s="90">
        <v>0.63800000000000001</v>
      </c>
      <c r="P112" s="25">
        <v>0.65700000000000003</v>
      </c>
    </row>
    <row r="113" spans="1:16" ht="17">
      <c r="A113" s="70" t="s">
        <v>90</v>
      </c>
      <c r="B113" s="77">
        <v>1</v>
      </c>
      <c r="C113" s="78">
        <v>0.2</v>
      </c>
      <c r="D113" s="27">
        <v>1</v>
      </c>
      <c r="E113" s="29">
        <v>0.1</v>
      </c>
      <c r="F113" s="77">
        <v>0</v>
      </c>
      <c r="G113" s="78">
        <v>0</v>
      </c>
      <c r="H113" s="27">
        <v>0</v>
      </c>
      <c r="I113" s="29">
        <v>0</v>
      </c>
      <c r="J113" s="77">
        <v>1</v>
      </c>
      <c r="K113" s="78">
        <v>0.1</v>
      </c>
      <c r="L113" s="27">
        <v>0</v>
      </c>
      <c r="M113" s="83">
        <v>0</v>
      </c>
      <c r="N113" s="89">
        <v>12</v>
      </c>
      <c r="O113" s="90">
        <v>0.128</v>
      </c>
      <c r="P113" s="25">
        <v>0.16070000000000001</v>
      </c>
    </row>
    <row r="114" spans="1:16" ht="17">
      <c r="A114" s="70" t="s">
        <v>91</v>
      </c>
      <c r="B114" s="77">
        <v>1</v>
      </c>
      <c r="C114" s="78">
        <v>0.2</v>
      </c>
      <c r="D114" s="27">
        <v>2</v>
      </c>
      <c r="E114" s="29">
        <v>0.2</v>
      </c>
      <c r="F114" s="77">
        <v>0</v>
      </c>
      <c r="G114" s="78">
        <v>0</v>
      </c>
      <c r="H114" s="27">
        <v>0</v>
      </c>
      <c r="I114" s="29">
        <v>0</v>
      </c>
      <c r="J114" s="77">
        <v>2</v>
      </c>
      <c r="K114" s="78">
        <v>0.2</v>
      </c>
      <c r="L114" s="27">
        <v>0</v>
      </c>
      <c r="M114" s="83">
        <v>0</v>
      </c>
      <c r="N114" s="89">
        <v>12</v>
      </c>
      <c r="O114" s="90">
        <v>0.128</v>
      </c>
      <c r="P114" s="25">
        <v>0.16089999999999999</v>
      </c>
    </row>
    <row r="115" spans="1:16" ht="17">
      <c r="A115" s="70" t="s">
        <v>92</v>
      </c>
      <c r="B115" s="77">
        <v>1</v>
      </c>
      <c r="C115" s="78">
        <v>0.2</v>
      </c>
      <c r="D115" s="27">
        <v>2</v>
      </c>
      <c r="E115" s="29">
        <v>0.2</v>
      </c>
      <c r="F115" s="77">
        <v>0</v>
      </c>
      <c r="G115" s="78">
        <v>0</v>
      </c>
      <c r="H115" s="27">
        <v>0</v>
      </c>
      <c r="I115" s="29">
        <v>0</v>
      </c>
      <c r="J115" s="77">
        <v>2</v>
      </c>
      <c r="K115" s="78">
        <v>0.2</v>
      </c>
      <c r="L115" s="27">
        <v>1</v>
      </c>
      <c r="M115" s="83">
        <v>0.1</v>
      </c>
      <c r="N115" s="89">
        <v>10</v>
      </c>
      <c r="O115" s="90">
        <v>0.106</v>
      </c>
      <c r="P115" s="25">
        <v>0.16619999999999999</v>
      </c>
    </row>
    <row r="116" spans="1:16" ht="17">
      <c r="A116" s="70" t="s">
        <v>93</v>
      </c>
      <c r="B116" s="77">
        <v>0</v>
      </c>
      <c r="C116" s="78">
        <v>0</v>
      </c>
      <c r="D116" s="27">
        <v>0</v>
      </c>
      <c r="E116" s="29">
        <v>0</v>
      </c>
      <c r="F116" s="77">
        <v>0</v>
      </c>
      <c r="G116" s="78">
        <v>0</v>
      </c>
      <c r="H116" s="27">
        <v>0</v>
      </c>
      <c r="I116" s="29">
        <v>0</v>
      </c>
      <c r="J116" s="77">
        <v>1</v>
      </c>
      <c r="K116" s="78">
        <v>0.1</v>
      </c>
      <c r="L116" s="27">
        <v>0</v>
      </c>
      <c r="M116" s="83">
        <v>0</v>
      </c>
      <c r="N116" s="89">
        <v>6</v>
      </c>
      <c r="O116" s="90">
        <v>6.4000000000000001E-2</v>
      </c>
      <c r="P116" s="25">
        <v>0.10150000000000001</v>
      </c>
    </row>
    <row r="117" spans="1:16" ht="17">
      <c r="A117" s="70" t="s">
        <v>94</v>
      </c>
      <c r="B117" s="77">
        <v>1</v>
      </c>
      <c r="C117" s="78">
        <v>0.2</v>
      </c>
      <c r="D117" s="27">
        <v>0</v>
      </c>
      <c r="E117" s="29">
        <v>0</v>
      </c>
      <c r="F117" s="77">
        <v>0</v>
      </c>
      <c r="G117" s="78">
        <v>0</v>
      </c>
      <c r="H117" s="27">
        <v>0</v>
      </c>
      <c r="I117" s="29">
        <v>0</v>
      </c>
      <c r="J117" s="77">
        <v>0</v>
      </c>
      <c r="K117" s="78">
        <v>0</v>
      </c>
      <c r="L117" s="27">
        <v>2</v>
      </c>
      <c r="M117" s="83">
        <v>0.2</v>
      </c>
      <c r="N117" s="89">
        <v>12</v>
      </c>
      <c r="O117" s="90">
        <v>0.128</v>
      </c>
      <c r="P117" s="25">
        <v>0.1072</v>
      </c>
    </row>
    <row r="118" spans="1:16" ht="17">
      <c r="A118" s="70" t="s">
        <v>95</v>
      </c>
      <c r="B118" s="77">
        <v>1</v>
      </c>
      <c r="C118" s="78">
        <v>0.2</v>
      </c>
      <c r="D118" s="27">
        <v>1</v>
      </c>
      <c r="E118" s="29">
        <v>0.1</v>
      </c>
      <c r="F118" s="77">
        <v>1</v>
      </c>
      <c r="G118" s="78">
        <v>0.16700000000000001</v>
      </c>
      <c r="H118" s="27">
        <v>0</v>
      </c>
      <c r="I118" s="29">
        <v>0</v>
      </c>
      <c r="J118" s="77">
        <v>2</v>
      </c>
      <c r="K118" s="78">
        <v>0.2</v>
      </c>
      <c r="L118" s="27">
        <v>1</v>
      </c>
      <c r="M118" s="83">
        <v>0.1</v>
      </c>
      <c r="N118" s="89">
        <v>12</v>
      </c>
      <c r="O118" s="90">
        <v>0.128</v>
      </c>
      <c r="P118" s="25">
        <v>8.3900000000000002E-2</v>
      </c>
    </row>
    <row r="119" spans="1:16" ht="18" thickBot="1">
      <c r="A119" s="71" t="s">
        <v>11</v>
      </c>
      <c r="B119" s="79">
        <v>0</v>
      </c>
      <c r="C119" s="80">
        <v>0</v>
      </c>
      <c r="D119" s="28">
        <v>2</v>
      </c>
      <c r="E119" s="30">
        <v>0.2</v>
      </c>
      <c r="F119" s="79">
        <v>0</v>
      </c>
      <c r="G119" s="80">
        <v>0</v>
      </c>
      <c r="H119" s="28">
        <v>0</v>
      </c>
      <c r="I119" s="30">
        <v>0</v>
      </c>
      <c r="J119" s="79">
        <v>0</v>
      </c>
      <c r="K119" s="80">
        <v>0</v>
      </c>
      <c r="L119" s="28">
        <v>0</v>
      </c>
      <c r="M119" s="84">
        <v>0</v>
      </c>
      <c r="N119" s="91">
        <v>6</v>
      </c>
      <c r="O119" s="92">
        <v>6.4000000000000001E-2</v>
      </c>
      <c r="P119" s="26">
        <v>7.1199999999999999E-2</v>
      </c>
    </row>
  </sheetData>
  <mergeCells count="7">
    <mergeCell ref="L1:M1"/>
    <mergeCell ref="J1:K1"/>
    <mergeCell ref="H1:I1"/>
    <mergeCell ref="F1:G1"/>
    <mergeCell ref="D1:E1"/>
    <mergeCell ref="B1:C1"/>
    <mergeCell ref="N1:O1"/>
  </mergeCells>
  <printOptions horizontalCentered="1"/>
  <pageMargins left="0.25" right="0.25" top="0.75" bottom="0.75" header="0.3" footer="0.3"/>
  <pageSetup scale="48" fitToHeight="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Oregon &amp; US with comments</vt:lpstr>
      <vt:lpstr>Local &amp; Oregon</vt:lpstr>
      <vt:lpstr>'Local &amp; Oregon'!Print_Area</vt:lpstr>
      <vt:lpstr>'Oregon &amp; US with comments'!Print_Area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Darin Rutledge</dc:creator>
  <cp:lastModifiedBy>W Darin Rutledge</cp:lastModifiedBy>
  <cp:lastPrinted>2020-04-21T19:26:27Z</cp:lastPrinted>
  <dcterms:created xsi:type="dcterms:W3CDTF">2020-04-21T17:28:45Z</dcterms:created>
  <dcterms:modified xsi:type="dcterms:W3CDTF">2020-04-21T20:43:58Z</dcterms:modified>
</cp:coreProperties>
</file>