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8_{9EF754A2-F215-4EF7-9AEF-46A48817642D}" xr6:coauthVersionLast="47" xr6:coauthVersionMax="47" xr10:uidLastSave="{00000000-0000-0000-0000-000000000000}"/>
  <bookViews>
    <workbookView xWindow="17250" yWindow="-21720" windowWidth="38640" windowHeight="21240" activeTab="1" xr2:uid="{00000000-000D-0000-FFFF-FFFF00000000}"/>
  </bookViews>
  <sheets>
    <sheet name="INSTRUCTIONS" sheetId="30" r:id="rId1"/>
    <sheet name="Retro PEBB Arrears Balance" sheetId="24" r:id="rId2"/>
    <sheet name="Deductions" sheetId="28" r:id="rId3"/>
    <sheet name="OSPS Use Only" sheetId="29" r:id="rId4"/>
  </sheets>
  <definedNames>
    <definedName name="_xlnm._FilterDatabase" localSheetId="3" hidden="1">'OSPS Use Only'!$B$1:$E$27</definedName>
    <definedName name="_xlnm.Print_Area" localSheetId="1">'Retro PEBB Arrears Balance'!$A$1:$H$50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9" l="1"/>
  <c r="C26" i="29"/>
  <c r="C24" i="29"/>
  <c r="C25" i="29"/>
  <c r="F42" i="24"/>
  <c r="F45" i="24" s="1"/>
  <c r="E3" i="29"/>
  <c r="E4" i="29"/>
  <c r="E5" i="29"/>
  <c r="E6" i="29"/>
  <c r="E7" i="29"/>
  <c r="E8" i="29"/>
  <c r="E9" i="29"/>
  <c r="E10" i="29"/>
  <c r="E11" i="29"/>
  <c r="E12" i="29"/>
  <c r="E13" i="29"/>
  <c r="E14" i="29"/>
  <c r="E15" i="29"/>
  <c r="E16" i="29"/>
  <c r="E17" i="29"/>
  <c r="E18" i="29"/>
  <c r="E19" i="29"/>
  <c r="E20" i="29"/>
  <c r="E21" i="29"/>
  <c r="E22" i="29"/>
  <c r="E23" i="29"/>
  <c r="E24" i="29"/>
  <c r="E25" i="29"/>
  <c r="E26" i="29"/>
  <c r="E27" i="29"/>
  <c r="D3" i="29"/>
  <c r="D4" i="29"/>
  <c r="D5" i="29"/>
  <c r="D6" i="29"/>
  <c r="D7" i="29"/>
  <c r="D8" i="29"/>
  <c r="D9" i="29"/>
  <c r="D10" i="29"/>
  <c r="D11" i="29"/>
  <c r="D12" i="29"/>
  <c r="D13" i="29"/>
  <c r="D14" i="29"/>
  <c r="D15" i="29"/>
  <c r="D16" i="29"/>
  <c r="D17" i="29"/>
  <c r="D18" i="29"/>
  <c r="D19" i="29"/>
  <c r="D20" i="29"/>
  <c r="D21" i="29"/>
  <c r="D22" i="29"/>
  <c r="D23" i="29"/>
  <c r="D24" i="29"/>
  <c r="D25" i="29"/>
  <c r="D26" i="29"/>
  <c r="D27" i="29"/>
  <c r="B27" i="29"/>
  <c r="B26" i="29"/>
  <c r="B24" i="29"/>
  <c r="B25" i="29"/>
  <c r="C23" i="29"/>
  <c r="C20" i="29"/>
  <c r="C21" i="29"/>
  <c r="C22" i="29"/>
  <c r="C19" i="29"/>
  <c r="C18" i="29"/>
  <c r="C8" i="29"/>
  <c r="C9" i="29"/>
  <c r="C10" i="29"/>
  <c r="C11" i="29"/>
  <c r="C12" i="29"/>
  <c r="C13" i="29"/>
  <c r="C14" i="29"/>
  <c r="C15" i="29"/>
  <c r="C16" i="29"/>
  <c r="C17" i="29"/>
  <c r="C7" i="29"/>
  <c r="C6" i="29"/>
  <c r="C3" i="29"/>
  <c r="C4" i="29"/>
  <c r="C5" i="29"/>
  <c r="C2" i="29"/>
  <c r="E2" i="29"/>
  <c r="D2" i="29"/>
  <c r="B23" i="29"/>
  <c r="B19" i="29"/>
  <c r="B20" i="29"/>
  <c r="B21" i="29"/>
  <c r="B22" i="29"/>
  <c r="B18" i="29"/>
  <c r="B8" i="29"/>
  <c r="B9" i="29"/>
  <c r="B10" i="29"/>
  <c r="B11" i="29"/>
  <c r="B12" i="29"/>
  <c r="B13" i="29"/>
  <c r="B14" i="29"/>
  <c r="B15" i="29"/>
  <c r="B16" i="29"/>
  <c r="B17" i="29"/>
  <c r="B7" i="29"/>
  <c r="B6" i="29"/>
  <c r="B3" i="29"/>
  <c r="B4" i="29"/>
  <c r="B5" i="29"/>
  <c r="B2" i="29"/>
  <c r="C44" i="29" l="1"/>
</calcChain>
</file>

<file path=xl/sharedStrings.xml><?xml version="1.0" encoding="utf-8"?>
<sst xmlns="http://schemas.openxmlformats.org/spreadsheetml/2006/main" count="204" uniqueCount="202">
  <si>
    <t>AMOUNT</t>
  </si>
  <si>
    <t>Oregon State Payroll System</t>
  </si>
  <si>
    <t>Salem, OR 97301</t>
  </si>
  <si>
    <t>503-378-6777 ext. 0</t>
  </si>
  <si>
    <t>BT #</t>
  </si>
  <si>
    <t>Amount</t>
  </si>
  <si>
    <t>OR#</t>
  </si>
  <si>
    <t>Payment of Arrears</t>
  </si>
  <si>
    <t>Agency Information</t>
  </si>
  <si>
    <t>Number:</t>
  </si>
  <si>
    <t>Optional Benefits</t>
  </si>
  <si>
    <t>Core Benefits</t>
  </si>
  <si>
    <t>Insurances</t>
  </si>
  <si>
    <t>PEBB - Kaiser Medical 250 Plan 1% Pre Tax</t>
  </si>
  <si>
    <t>PEBB - Kaiser Medical 250 Plan 1% Post Tax</t>
  </si>
  <si>
    <t>PEBB - Kaiser Medical 350 Plan 1% Pre Tax</t>
  </si>
  <si>
    <t>PEBB - Kaiser Medical 350 Plan 1% Post Tax</t>
  </si>
  <si>
    <t>PEBB - Kaiser Medical PT 250 Plan 1% Post Tax</t>
  </si>
  <si>
    <t>PEBB - Kaiser Medical PT 250 Plan 1% Pre Tax</t>
  </si>
  <si>
    <t>PEBB - Kaiser Medical PT 350 Plan 1% Post Tax</t>
  </si>
  <si>
    <t>PEBB - Kaiser Medical PT 350 Plan 1% Pre Tax</t>
  </si>
  <si>
    <t>PEBB - Kaiser Traditional 100 Plan 5% Post Tax</t>
  </si>
  <si>
    <t>PEBB - Kaiser Traditional 100 Plan 5% Pre Tax</t>
  </si>
  <si>
    <t>PEBB - Kaiser Traditional HMO Plan 5% Post Tax</t>
  </si>
  <si>
    <t>PEBB - Kaiser Traditional HMO Plan 5% Pre Tax</t>
  </si>
  <si>
    <t>PEBB - Kaiser Traditional PT 100 Plan 5% Post Tax</t>
  </si>
  <si>
    <t>PEBB - Kaiser Traditional PT 100 Plan 5% Pre Tax</t>
  </si>
  <si>
    <t>PEBB - Kaiser Traditional PT HMO Plan 5% Post Tax</t>
  </si>
  <si>
    <t>PEBB - Kaiser Traditional PT HMO Plan 5% Pre Tax</t>
  </si>
  <si>
    <t>PEBB - Providence Choice PPO 250 Plan 1% Post Tax</t>
  </si>
  <si>
    <t>PEBB - Providence Choice PPO 250 Plan 1% Pre Tax</t>
  </si>
  <si>
    <t>PEBB - Providence Choice PPO 350 Plan 1% Post Tax</t>
  </si>
  <si>
    <t>PEBB - Providence Choice PPO 350 Plan 1% Pre Tax</t>
  </si>
  <si>
    <t>PEBB - Providence Choice PPO PT 250 Plan 1% Post Tax</t>
  </si>
  <si>
    <t>PEBB - Providence Choice PPO PT 250 Plan 1% Pre Tax</t>
  </si>
  <si>
    <t>PEBB - Providence Choice PPO PT 350 Plan 1% Post Tax</t>
  </si>
  <si>
    <t>PEBB - Providence Choice PPO PT 350 Plan 1% Pre Tax</t>
  </si>
  <si>
    <t>PEBB - Providence Statewide 250 Plan 5% Post Tax</t>
  </si>
  <si>
    <t>PEBB - Providence Statewide 250 Plan 5% Pre Tax</t>
  </si>
  <si>
    <t>PEBB - Providence Statewide 350 Plan 5% Post Tax</t>
  </si>
  <si>
    <t>PEBB - Providence Statewide 350 Plan 5% Pre Tax</t>
  </si>
  <si>
    <t>PEBB - Providence Statewide PT5 250 Plan Post Tax</t>
  </si>
  <si>
    <t>PEBB - Providence Statewide PT5 250 Plan Pre Tax</t>
  </si>
  <si>
    <t>PEBB - Providence Statewide PT5 350 Plan Post Tax</t>
  </si>
  <si>
    <t>PEBB - Providence Statewide PT5 350 Plan Pre Tax</t>
  </si>
  <si>
    <t>PEBB-MODA Synergy 1% Post Tax (HEM)</t>
  </si>
  <si>
    <t>PEBB-MODA Synergy 1% Pre Tax (HEM)</t>
  </si>
  <si>
    <t>PEBB-MODA Synergy 1% Post Tax (NonHEM)</t>
  </si>
  <si>
    <t>PEBB-MODA Synergy 1% Pre Tax (NonHEM)</t>
  </si>
  <si>
    <t>PEBB-MODA Synergy PT 1% Post Tax (HEM)</t>
  </si>
  <si>
    <t>PEBB-MODA Synergy PT 1% Pre Tax(HEM)</t>
  </si>
  <si>
    <t>PEBB-MODA Synergy PT 1% Post Tax( (NonHEM)</t>
  </si>
  <si>
    <t>PEBB-MODA Synergy PT 1% Pre Tax (NonHEM)</t>
  </si>
  <si>
    <t>PEBB - Delta Dental PPO 1% Post Tax</t>
  </si>
  <si>
    <t>PEBB - Delta Dental PPO 1% Pre Tax</t>
  </si>
  <si>
    <t>PEBB - Delta Dental PPO 5% Post Tax</t>
  </si>
  <si>
    <t>PEBB - Delta Dental PPO 5% Pre Tax</t>
  </si>
  <si>
    <t>PEBB - Delta Dental PPO Premier 1% Post Tax</t>
  </si>
  <si>
    <t>PEBB - Delta Dental PPO Premier 1% Pre Tax</t>
  </si>
  <si>
    <t>PEBB - Delta Dental PPO Premier 5% Post Tax</t>
  </si>
  <si>
    <t>PEBB - Delta Dental PPO Premier 5% Pre Tax</t>
  </si>
  <si>
    <t>PEBB - Delta Dental PPO PT 1% Post Tax</t>
  </si>
  <si>
    <t>PEBB - Delta Dental PPO PT 1% Pre Tax</t>
  </si>
  <si>
    <t>PEBB - Delta Dental PPO PT 5% Post Tax</t>
  </si>
  <si>
    <t>PEBB - Delta Dental PPO PT 5% Pre Tax</t>
  </si>
  <si>
    <t>PEBB - Kaiser Dental Plan 1% Post Tax</t>
  </si>
  <si>
    <t>PEBB - Kaiser Dental Plan 1% Pre Tax</t>
  </si>
  <si>
    <t>PEBB - Kaiser Dental Plan 5% Post Tax</t>
  </si>
  <si>
    <t>PEBB - Kaiser Dental Plan 5% Pre Tax</t>
  </si>
  <si>
    <t>PEBB - Kaiser Dental PT Plan 1% Post Tax</t>
  </si>
  <si>
    <t>PEBB - Kaiser Dental PT Plan 1% Pre Tax</t>
  </si>
  <si>
    <t>PEBB - Kaiser Dental PT Plan 5% Post Tax</t>
  </si>
  <si>
    <t>PEBB - Kaiser Dental PT Plan 5% Pre Tax</t>
  </si>
  <si>
    <t>PEBB - Willamette Dental Plan 1% Post Tax</t>
  </si>
  <si>
    <t>PEBB - Willamette Dental Plan 1% Pre Tax</t>
  </si>
  <si>
    <t>PEBB - Willamette Dental Plan 5% Post Tax</t>
  </si>
  <si>
    <t>PEBB - Willamette Dental Plan 5% Pre Tax</t>
  </si>
  <si>
    <t>PEBB - Vision Plus Plan Pre Tax</t>
  </si>
  <si>
    <t>PEBB - Vision Service Plan 1% Post Tax</t>
  </si>
  <si>
    <t>PEBB - Vision Service Plan 1% Pre Tax</t>
  </si>
  <si>
    <t>PEBB - Vision Service Plan 5% Post Tax</t>
  </si>
  <si>
    <t>PEBB - Vision Service Plan 5% Pre Tax</t>
  </si>
  <si>
    <t>PEBB - Standard Life - Basic 1% Post Tax</t>
  </si>
  <si>
    <t>PEBB - Standard Life - Basic 1% Pre Tax</t>
  </si>
  <si>
    <t>PEBB - Standard Life - Basic 5% Post Tax</t>
  </si>
  <si>
    <t>PEBB - Standard Life - Basic 5% Pre Tax</t>
  </si>
  <si>
    <t>PEBB Correction - Medical - Post Tax</t>
  </si>
  <si>
    <t>PEBB Correction - Medical - Pre Tax</t>
  </si>
  <si>
    <t>PEBB Correction - Dental - Post Tax</t>
  </si>
  <si>
    <t>PEBB Correction - Dental - Pre Tax</t>
  </si>
  <si>
    <t>PEBB Correction - Vision - Post Tax</t>
  </si>
  <si>
    <t>PEBB Correction - Vision - Pre Tax</t>
  </si>
  <si>
    <t>PEBB Correction - Basic Life - Post Tax</t>
  </si>
  <si>
    <t>PEBB Correction - Basic Life - Pre Tax</t>
  </si>
  <si>
    <t>PEBB - Tobacco Surcharge Post Tax</t>
  </si>
  <si>
    <t>PEBB - Tobacco Surcharge Pre Tax</t>
  </si>
  <si>
    <t>PEBB - DBL Coverage Surcharge</t>
  </si>
  <si>
    <t>PEBB - EE OPT Life Tobacco Post Tax</t>
  </si>
  <si>
    <t>PEBB - EE OPT Life NonTobacco Post Tax</t>
  </si>
  <si>
    <t>PEBB - EE OPT Life Pre Tax</t>
  </si>
  <si>
    <t>PEBB - Spouse/DP Life Ins Non-TB Post Tax</t>
  </si>
  <si>
    <t>PEBB - Spouse Employer Group Plan Post Tax</t>
  </si>
  <si>
    <t>PEBB - Spouse/DP Life Ins TB Post Tax</t>
  </si>
  <si>
    <t>PEBB - AD&amp;D</t>
  </si>
  <si>
    <t>PEBB - Dependent Standard Life</t>
  </si>
  <si>
    <t>PEBB - Unique Life Insurance</t>
  </si>
  <si>
    <t>PEBB - Short Term Disability</t>
  </si>
  <si>
    <t>PEBB - Long Term Disability</t>
  </si>
  <si>
    <t>PEBB - UNUM Long Term Care EE</t>
  </si>
  <si>
    <t>PEBB - UNUM Long Term Care Spouse/Dependent</t>
  </si>
  <si>
    <t>PEBB - FSA Healthcare Pre Tax</t>
  </si>
  <si>
    <t>PEBB - FSA Healthcare Post Tax</t>
  </si>
  <si>
    <t>PEBB - FSA Dependent Care Pre Tax</t>
  </si>
  <si>
    <t>PEBB - FSA Dependent Care Post Tax</t>
  </si>
  <si>
    <t>PEBB - Commuter/Parking Post Tax</t>
  </si>
  <si>
    <t>PEBB - Commuter/Parking Pre Tax</t>
  </si>
  <si>
    <t>PEBB - Commuter/Transportation Pre Tax</t>
  </si>
  <si>
    <t>PEBB - Commuter/Transportation Post Tax</t>
  </si>
  <si>
    <t>PEBB - Spouse Employer Group Plan Pre Tax</t>
  </si>
  <si>
    <t>PEBB - Domestic Partner Employer Group Plan</t>
  </si>
  <si>
    <t>PEBB - Vision Plus Plan Post Tax</t>
  </si>
  <si>
    <t>FSA</t>
  </si>
  <si>
    <t>Surcharge</t>
  </si>
  <si>
    <t>Other</t>
  </si>
  <si>
    <t>1225 Ferry Street SE</t>
  </si>
  <si>
    <t>PEBB Correction - Medical - Employer Paid</t>
  </si>
  <si>
    <t>PEBB-MODA Synergy PT 1% ER (NonHEM)</t>
  </si>
  <si>
    <t>PEBB-MODA Synergy PT 1% ER (HEM)</t>
  </si>
  <si>
    <t>PEBB-MODA Synergy 1% ER (NonHEM)</t>
  </si>
  <si>
    <t>PEBB-MODA Synergy 1% ER (HEM)</t>
  </si>
  <si>
    <t>PEBB - Providence Statewide PT5 350 Plan ER</t>
  </si>
  <si>
    <t>PEBB - Providence Statewide PT5 250 Plan ER</t>
  </si>
  <si>
    <t>PEBB - Providence Statewide 350 Plan 5% ER</t>
  </si>
  <si>
    <t>PEBB - Providence Statewide 250 Plan 5% ER</t>
  </si>
  <si>
    <t>PEBB - Providence Choice PPO PT 350 Plan 1% ER</t>
  </si>
  <si>
    <t>PEBB - Providence Choice PPO PT 250 Plan 1% ER</t>
  </si>
  <si>
    <t>PEBB - Providence Choice PPO 350 Plan 1% ER</t>
  </si>
  <si>
    <t>PEBB - Providence Choice PPO 250 Plan 1% ER</t>
  </si>
  <si>
    <t>PEBB - Medical Opt Out ER</t>
  </si>
  <si>
    <t>PEBB - Kaiser Traditional PT HMO Plan 5% ER</t>
  </si>
  <si>
    <t>PEBB - Kaiser Traditional PT 100 Plan 5% ER</t>
  </si>
  <si>
    <t>PEBB - Kaiser Traditional HMO Plan 5% ER</t>
  </si>
  <si>
    <t>PEBB - Kaiser Traditional 100 Plan 5% ER</t>
  </si>
  <si>
    <t>PEBB - Kaiser Medical PT 350 Plan 1% ER</t>
  </si>
  <si>
    <t>PEBB - Kaiser Medical PT 250 Plan 1% ER</t>
  </si>
  <si>
    <t>PEBB - Kaiser Medical 350 Plan 1% ER</t>
  </si>
  <si>
    <t>PEBB - Kaiser Medical 250 Plan 1% ER</t>
  </si>
  <si>
    <t>PEBB Correction - Dental - Employer Paid</t>
  </si>
  <si>
    <t>PEBB - Delta Dental PPO 5% ER</t>
  </si>
  <si>
    <t>PEBB - Delta Dental PPO Premier 1% ER</t>
  </si>
  <si>
    <t>PEBB - Delta Dental PPO Premier 5% ER</t>
  </si>
  <si>
    <t>PEBB - Delta Dental PPO PT 1% ER</t>
  </si>
  <si>
    <t>PEBB - Delta Dental PPO PT 5% ER</t>
  </si>
  <si>
    <t>PEBB - Kaiser Dental Plan 1% ER</t>
  </si>
  <si>
    <t>PEBB - Kaiser Dental Plan 5% ER</t>
  </si>
  <si>
    <t>PEBB - Kaiser Dental PT Plan 1% ER</t>
  </si>
  <si>
    <t>PEBB - Kaiser Dental PT Plan 5% ER</t>
  </si>
  <si>
    <t>PEBB - Willamette Dental Plan 1% ER</t>
  </si>
  <si>
    <t>PEBB - Willamette Dental Plan 5% ER</t>
  </si>
  <si>
    <t>PEBB - Delta Dental PPO 1% ER</t>
  </si>
  <si>
    <t>PEBB - FSA Administrative Fee</t>
  </si>
  <si>
    <t>PEBB - Commuter Administrative Fee</t>
  </si>
  <si>
    <t>PEBB-FSA Post tax</t>
  </si>
  <si>
    <t>PEBB Correction - Vision - Employer Paid</t>
  </si>
  <si>
    <t>PEBB Correction - Basic Life - Employer Paid</t>
  </si>
  <si>
    <t>PEBB - Vision Service Plan 5% ER</t>
  </si>
  <si>
    <t>PEBB - Standard Life - Basic 5% ER</t>
  </si>
  <si>
    <t>PEBB - Vision Service Plan 1% ER</t>
  </si>
  <si>
    <t>PEBB - Standard Life - Basic 1% ER</t>
  </si>
  <si>
    <t>Vision</t>
  </si>
  <si>
    <t>Basic Life</t>
  </si>
  <si>
    <t>Medical</t>
  </si>
  <si>
    <t>Dental</t>
  </si>
  <si>
    <t>Optional Insurance</t>
  </si>
  <si>
    <t>Benefit Total:</t>
  </si>
  <si>
    <t>If your BT amount matches the benefit total, this will be zero:</t>
  </si>
  <si>
    <t>Deductions</t>
  </si>
  <si>
    <t>Cost</t>
  </si>
  <si>
    <t>BT#</t>
  </si>
  <si>
    <t>Total:</t>
  </si>
  <si>
    <t>Requestor Name:</t>
  </si>
  <si>
    <t>SFMA Verified</t>
  </si>
  <si>
    <t>Check for Duplicates</t>
  </si>
  <si>
    <t>OSPS Use Only</t>
  </si>
  <si>
    <t>Approved</t>
  </si>
  <si>
    <t>OSPS Website</t>
  </si>
  <si>
    <t>Website:</t>
  </si>
  <si>
    <t>OSPS.Help@das.oregon.gov</t>
  </si>
  <si>
    <t>Email:</t>
  </si>
  <si>
    <t>503-378-3518</t>
  </si>
  <si>
    <t>Fax:</t>
  </si>
  <si>
    <t>503-378-6777</t>
  </si>
  <si>
    <t>Phone:</t>
  </si>
  <si>
    <t>Oregon Statewide Payroll Services (OSPS)</t>
  </si>
  <si>
    <t>For any questions regarding this process or the forms themselves contact:</t>
  </si>
  <si>
    <t>Contact:</t>
  </si>
  <si>
    <t>The following are the BT Instructions for agency accounting departments to post the transaction within SFMA so that the payment is routed to the correct account:</t>
  </si>
  <si>
    <t>SFMA/ R*STARS Instructions for Entry:</t>
  </si>
  <si>
    <t>Use this workbook to submit payment to OSPS -- Payroll System Support (PSS).</t>
  </si>
  <si>
    <t>Retro PEBB Arrears Payment:</t>
  </si>
  <si>
    <r>
      <t xml:space="preserve">Use the Retro PEBB Arrears Payment form when paying for premiums that have already been processed by payroll and show in the arrears composite balance report. If you can see the PEBB premiums in the open period pay results, you can use the </t>
    </r>
    <r>
      <rPr>
        <b/>
        <sz val="11"/>
        <rFont val="Arial"/>
        <family val="2"/>
      </rPr>
      <t>Negative &amp; Current Period PEBB Premium form</t>
    </r>
    <r>
      <rPr>
        <sz val="11"/>
        <rFont val="Arial"/>
        <family val="2"/>
      </rPr>
      <t>. This form is only for when the period is closed and premiums have already been moved to arrears.</t>
    </r>
  </si>
  <si>
    <t xml:space="preserve">PEBB Arrears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</si>
</sst>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48" x14ac:knownFonts="1">
    <font>
      <sz val="11"/>
      <name val="Arial"/>
      <family val="2"/>
    </font>
    <font>
      <sz val="11"/>
      <color theme="1"/>
      <name val="Calibri"/>
      <family val="2"/>
      <scheme val="minor"/>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sz val="16"/>
      <name val="Calibri"/>
      <family val="2"/>
      <scheme val="major"/>
    </font>
    <font>
      <b/>
      <sz val="14"/>
      <name val="Calibri"/>
      <family val="2"/>
      <scheme val="minor"/>
    </font>
    <font>
      <b/>
      <sz val="12"/>
      <name val="Calibri"/>
      <family val="2"/>
      <scheme val="minor"/>
    </font>
    <font>
      <u/>
      <sz val="10"/>
      <color theme="11"/>
      <name val="Arial"/>
      <family val="2"/>
    </font>
    <font>
      <sz val="11"/>
      <name val="Calibri"/>
      <family val="2"/>
      <scheme val="major"/>
    </font>
    <font>
      <b/>
      <sz val="10"/>
      <name val="Calibri"/>
      <family val="2"/>
      <scheme val="minor"/>
    </font>
    <font>
      <sz val="11"/>
      <name val="Calibri"/>
      <family val="2"/>
      <scheme val="minor"/>
    </font>
    <font>
      <b/>
      <sz val="36"/>
      <color theme="4" tint="-0.249977111117893"/>
      <name val="Calibri"/>
      <family val="2"/>
      <scheme val="major"/>
    </font>
    <font>
      <b/>
      <sz val="11"/>
      <name val="Calibri"/>
      <family val="2"/>
      <scheme val="minor"/>
    </font>
    <font>
      <sz val="12"/>
      <name val="Calibri"/>
      <family val="2"/>
      <scheme val="minor"/>
    </font>
    <font>
      <b/>
      <sz val="11"/>
      <color theme="0"/>
      <name val="Calibri"/>
      <family val="2"/>
      <scheme val="minor"/>
    </font>
    <font>
      <b/>
      <i/>
      <sz val="12"/>
      <color theme="4" tint="-0.249977111117893"/>
      <name val="Calibri"/>
      <family val="2"/>
      <scheme val="minor"/>
    </font>
    <font>
      <b/>
      <sz val="20"/>
      <color theme="4" tint="-0.499984740745262"/>
      <name val="Calibri"/>
      <family val="2"/>
      <scheme val="major"/>
    </font>
    <font>
      <sz val="11"/>
      <name val="Arial"/>
      <family val="2"/>
    </font>
    <font>
      <b/>
      <sz val="12"/>
      <color theme="0"/>
      <name val="Calibri"/>
      <family val="2"/>
      <scheme val="minor"/>
    </font>
    <font>
      <sz val="10"/>
      <color indexed="8"/>
      <name val="Arial"/>
      <family val="2"/>
    </font>
    <font>
      <sz val="10"/>
      <color rgb="FF000000"/>
      <name val="Arial"/>
      <family val="2"/>
    </font>
    <font>
      <b/>
      <sz val="10"/>
      <color indexed="8"/>
      <name val="Arial"/>
      <family val="2"/>
    </font>
    <font>
      <b/>
      <sz val="11"/>
      <name val="Arial"/>
      <family val="2"/>
    </font>
    <font>
      <b/>
      <sz val="11"/>
      <color rgb="FF00B050"/>
      <name val="Calibri"/>
      <family val="2"/>
      <scheme val="minor"/>
    </font>
    <font>
      <sz val="8"/>
      <color rgb="FF000000"/>
      <name val="Segoe UI"/>
      <family val="2"/>
    </font>
    <font>
      <u/>
      <sz val="10"/>
      <color theme="10"/>
      <name val="Arial"/>
      <family val="2"/>
    </font>
    <font>
      <u/>
      <sz val="11"/>
      <color theme="10"/>
      <name val="Arial"/>
      <family val="2"/>
    </font>
    <font>
      <b/>
      <u/>
      <sz val="11"/>
      <name val="Arial"/>
      <family val="2"/>
    </font>
    <font>
      <b/>
      <sz val="10"/>
      <name val="Arial"/>
      <family val="2"/>
    </font>
    <font>
      <b/>
      <sz val="15"/>
      <color theme="3"/>
      <name val="Calibri"/>
      <family val="2"/>
      <scheme val="minor"/>
    </font>
  </fonts>
  <fills count="28">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4" tint="-0.2499465926084170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5" fillId="17" borderId="1" applyNumberFormat="0" applyAlignment="0" applyProtection="0"/>
    <xf numFmtId="0" fontId="6" fillId="18" borderId="2" applyNumberFormat="0" applyAlignment="0" applyProtection="0"/>
    <xf numFmtId="0" fontId="7" fillId="0" borderId="0" applyNumberFormat="0" applyFill="0" applyBorder="0" applyAlignment="0" applyProtection="0"/>
    <xf numFmtId="0" fontId="8" fillId="1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6"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6" fillId="0" borderId="0"/>
    <xf numFmtId="44" fontId="35" fillId="0" borderId="0" applyFont="0" applyFill="0" applyBorder="0" applyAlignment="0" applyProtection="0"/>
    <xf numFmtId="0" fontId="1" fillId="0" borderId="0"/>
    <xf numFmtId="0" fontId="37" fillId="0" borderId="0"/>
    <xf numFmtId="0" fontId="43" fillId="0" borderId="0" applyNumberFormat="0" applyFill="0" applyBorder="0" applyAlignment="0" applyProtection="0"/>
    <xf numFmtId="0" fontId="47" fillId="0" borderId="30" applyNumberFormat="0" applyFill="0" applyAlignment="0" applyProtection="0"/>
    <xf numFmtId="44" fontId="16" fillId="0" borderId="0" applyFont="0" applyFill="0" applyBorder="0" applyAlignment="0" applyProtection="0"/>
  </cellStyleXfs>
  <cellXfs count="92">
    <xf numFmtId="0" fontId="0" fillId="0" borderId="0" xfId="0"/>
    <xf numFmtId="0" fontId="21" fillId="0" borderId="0" xfId="0" applyFont="1" applyAlignment="1">
      <alignment vertical="center"/>
    </xf>
    <xf numFmtId="0" fontId="22"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0" xfId="0" applyFont="1"/>
    <xf numFmtId="0" fontId="21" fillId="0" borderId="0" xfId="0" applyFont="1" applyAlignment="1" applyProtection="1">
      <alignment vertical="top"/>
      <protection locked="0"/>
    </xf>
    <xf numFmtId="0" fontId="28" fillId="0" borderId="0" xfId="0" applyFont="1"/>
    <xf numFmtId="0" fontId="28" fillId="0" borderId="0" xfId="0" applyFont="1" applyAlignment="1">
      <alignment vertical="center"/>
    </xf>
    <xf numFmtId="0" fontId="26" fillId="0" borderId="0" xfId="0" applyFont="1"/>
    <xf numFmtId="0" fontId="30" fillId="0" borderId="0" xfId="0" applyFont="1" applyAlignment="1" applyProtection="1">
      <alignment vertical="center"/>
      <protection locked="0"/>
    </xf>
    <xf numFmtId="44" fontId="24" fillId="0" borderId="0" xfId="0" applyNumberFormat="1" applyFont="1" applyAlignment="1">
      <alignment horizontal="right" vertical="center"/>
    </xf>
    <xf numFmtId="0" fontId="31" fillId="0" borderId="0" xfId="0" applyFont="1"/>
    <xf numFmtId="0" fontId="32" fillId="22" borderId="0" xfId="0" applyFont="1" applyFill="1" applyAlignment="1">
      <alignment horizontal="left" vertical="center" indent="1"/>
    </xf>
    <xf numFmtId="0" fontId="32" fillId="22" borderId="0" xfId="0" applyFont="1" applyFill="1" applyAlignment="1">
      <alignment vertical="center"/>
    </xf>
    <xf numFmtId="0" fontId="34" fillId="0" borderId="0" xfId="0" applyFont="1" applyAlignment="1" applyProtection="1">
      <alignment vertical="center"/>
      <protection locked="0"/>
    </xf>
    <xf numFmtId="0" fontId="31" fillId="0" borderId="0" xfId="0" applyFont="1" applyAlignment="1">
      <alignment horizontal="left" vertical="center" indent="1"/>
    </xf>
    <xf numFmtId="0" fontId="32" fillId="22" borderId="0" xfId="0" applyFont="1" applyFill="1" applyAlignment="1">
      <alignment horizontal="center" vertical="center"/>
    </xf>
    <xf numFmtId="0" fontId="32" fillId="22" borderId="0" xfId="0" applyFont="1" applyFill="1" applyAlignment="1">
      <alignment horizontal="left" vertical="center" indent="1"/>
    </xf>
    <xf numFmtId="0" fontId="29" fillId="0" borderId="0" xfId="0" applyFont="1" applyAlignment="1">
      <alignment vertical="center"/>
    </xf>
    <xf numFmtId="0" fontId="30" fillId="20" borderId="16" xfId="0" applyFont="1" applyFill="1" applyBorder="1" applyAlignment="1">
      <alignment horizontal="center" vertical="center"/>
    </xf>
    <xf numFmtId="0" fontId="31" fillId="0" borderId="0" xfId="0" applyFont="1" applyAlignment="1" applyProtection="1">
      <alignment vertical="center"/>
      <protection locked="0"/>
    </xf>
    <xf numFmtId="0" fontId="36" fillId="22" borderId="0" xfId="0" applyFont="1" applyFill="1" applyAlignment="1">
      <alignment horizontal="center" vertical="center"/>
    </xf>
    <xf numFmtId="0" fontId="36" fillId="22" borderId="0" xfId="0" applyFont="1" applyFill="1" applyAlignment="1">
      <alignment horizontal="left" vertical="center" indent="1"/>
    </xf>
    <xf numFmtId="44" fontId="24" fillId="0" borderId="0" xfId="0" applyNumberFormat="1" applyFont="1" applyAlignment="1">
      <alignment horizontal="right" vertical="center" wrapText="1"/>
    </xf>
    <xf numFmtId="0" fontId="37" fillId="0" borderId="0" xfId="47"/>
    <xf numFmtId="0" fontId="38" fillId="0" borderId="0" xfId="47" applyFont="1" applyAlignment="1">
      <alignment vertical="top" wrapText="1"/>
    </xf>
    <xf numFmtId="0" fontId="39" fillId="0" borderId="18" xfId="47" applyFont="1" applyBorder="1" applyAlignment="1">
      <alignment horizontal="center"/>
    </xf>
    <xf numFmtId="0" fontId="33" fillId="24" borderId="0" xfId="0" applyFont="1" applyFill="1" applyAlignment="1">
      <alignment vertical="center"/>
    </xf>
    <xf numFmtId="44" fontId="28" fillId="0" borderId="13" xfId="45" applyFont="1" applyBorder="1" applyAlignment="1">
      <alignment horizontal="right" vertical="center"/>
    </xf>
    <xf numFmtId="44" fontId="28" fillId="0" borderId="12" xfId="45" applyFont="1" applyBorder="1" applyAlignment="1">
      <alignment horizontal="right" vertical="center"/>
    </xf>
    <xf numFmtId="0" fontId="40" fillId="25" borderId="18" xfId="0" applyFont="1" applyFill="1" applyBorder="1" applyAlignment="1">
      <alignment horizontal="center"/>
    </xf>
    <xf numFmtId="0" fontId="0" fillId="0" borderId="0" xfId="0" applyNumberFormat="1"/>
    <xf numFmtId="49" fontId="0" fillId="0" borderId="0" xfId="0" applyNumberFormat="1"/>
    <xf numFmtId="49" fontId="0" fillId="0" borderId="0" xfId="0" applyNumberFormat="1" applyAlignment="1">
      <alignment horizontal="right"/>
    </xf>
    <xf numFmtId="49" fontId="0" fillId="0" borderId="19" xfId="0" applyNumberFormat="1" applyBorder="1"/>
    <xf numFmtId="0" fontId="0" fillId="0" borderId="0" xfId="0" applyAlignment="1">
      <alignment horizontal="right"/>
    </xf>
    <xf numFmtId="0" fontId="36" fillId="21" borderId="0" xfId="0" applyFont="1" applyFill="1" applyAlignment="1">
      <alignment vertical="center"/>
    </xf>
    <xf numFmtId="0" fontId="27" fillId="0" borderId="0" xfId="0" applyFont="1" applyAlignment="1">
      <alignment horizontal="center"/>
    </xf>
    <xf numFmtId="0" fontId="21" fillId="0" borderId="0" xfId="0" applyFont="1" applyAlignment="1">
      <alignment horizontal="center"/>
    </xf>
    <xf numFmtId="44" fontId="31" fillId="20" borderId="0" xfId="45" applyFont="1" applyFill="1" applyAlignment="1" applyProtection="1">
      <alignment vertical="center"/>
    </xf>
    <xf numFmtId="164" fontId="31" fillId="20" borderId="0" xfId="0" applyNumberFormat="1" applyFont="1" applyFill="1" applyAlignment="1" applyProtection="1">
      <alignment vertical="center"/>
    </xf>
    <xf numFmtId="43" fontId="31" fillId="20" borderId="0" xfId="0" applyNumberFormat="1" applyFont="1" applyFill="1" applyAlignment="1" applyProtection="1">
      <alignment vertical="center"/>
    </xf>
    <xf numFmtId="44" fontId="23" fillId="20" borderId="0" xfId="0" applyNumberFormat="1" applyFont="1" applyFill="1" applyAlignment="1" applyProtection="1">
      <alignment vertical="center"/>
    </xf>
    <xf numFmtId="0" fontId="38" fillId="26" borderId="0" xfId="47" applyFont="1" applyFill="1" applyAlignment="1">
      <alignment vertical="top" wrapText="1"/>
    </xf>
    <xf numFmtId="44" fontId="30" fillId="20" borderId="20" xfId="45" applyFont="1" applyFill="1" applyBorder="1" applyAlignment="1">
      <alignment horizontal="center" vertical="center"/>
    </xf>
    <xf numFmtId="0" fontId="28" fillId="0" borderId="0" xfId="0" applyFont="1" applyFill="1" applyBorder="1"/>
    <xf numFmtId="0" fontId="27" fillId="0" borderId="0" xfId="0" applyFont="1" applyAlignment="1">
      <alignment vertical="center"/>
    </xf>
    <xf numFmtId="0" fontId="28" fillId="27" borderId="16" xfId="0" applyFont="1" applyFill="1" applyBorder="1" applyAlignment="1">
      <alignment horizontal="center" wrapText="1"/>
    </xf>
    <xf numFmtId="0" fontId="28" fillId="27" borderId="25" xfId="0" applyFont="1" applyFill="1" applyBorder="1" applyAlignment="1">
      <alignment horizontal="center"/>
    </xf>
    <xf numFmtId="0" fontId="28" fillId="27" borderId="26" xfId="0" applyFont="1" applyFill="1" applyBorder="1" applyAlignment="1">
      <alignment horizontal="center" wrapText="1"/>
    </xf>
    <xf numFmtId="0" fontId="28" fillId="0" borderId="27" xfId="0" applyFont="1" applyBorder="1"/>
    <xf numFmtId="0" fontId="28" fillId="0" borderId="28" xfId="0" applyFont="1" applyBorder="1"/>
    <xf numFmtId="0" fontId="41" fillId="0" borderId="29" xfId="0" applyFont="1" applyBorder="1" applyAlignment="1">
      <alignment horizontal="center"/>
    </xf>
    <xf numFmtId="0" fontId="16" fillId="23" borderId="0" xfId="44" applyFill="1"/>
    <xf numFmtId="0" fontId="35" fillId="23" borderId="0" xfId="44" applyFont="1" applyFill="1"/>
    <xf numFmtId="0" fontId="44" fillId="23" borderId="0" xfId="48" applyFont="1" applyFill="1"/>
    <xf numFmtId="0" fontId="40" fillId="23" borderId="0" xfId="44" applyFont="1" applyFill="1"/>
    <xf numFmtId="0" fontId="45" fillId="23" borderId="0" xfId="44" applyFont="1" applyFill="1"/>
    <xf numFmtId="0" fontId="16" fillId="23" borderId="0" xfId="44" applyFill="1" applyAlignment="1">
      <alignment wrapText="1"/>
    </xf>
    <xf numFmtId="0" fontId="46" fillId="23" borderId="0" xfId="44" applyFont="1" applyFill="1" applyAlignment="1">
      <alignment horizontal="center" vertical="center" wrapText="1"/>
    </xf>
    <xf numFmtId="0" fontId="35" fillId="23" borderId="0" xfId="44" applyFont="1" applyFill="1" applyAlignment="1">
      <alignment horizontal="left" vertical="center" wrapText="1"/>
    </xf>
    <xf numFmtId="0" fontId="40" fillId="23" borderId="0" xfId="44" applyFont="1" applyFill="1" applyAlignment="1">
      <alignment wrapText="1"/>
    </xf>
    <xf numFmtId="0" fontId="40" fillId="23" borderId="0" xfId="44" applyFont="1" applyFill="1" applyAlignment="1">
      <alignment horizontal="left" wrapText="1"/>
    </xf>
    <xf numFmtId="0" fontId="47" fillId="23" borderId="30" xfId="49" applyFill="1" applyAlignment="1"/>
    <xf numFmtId="0" fontId="45" fillId="23" borderId="0" xfId="44" applyFont="1" applyFill="1" applyAlignment="1">
      <alignment horizontal="left"/>
    </xf>
    <xf numFmtId="0" fontId="35" fillId="23" borderId="0" xfId="44" applyFont="1" applyFill="1" applyAlignment="1">
      <alignment horizontal="center"/>
    </xf>
    <xf numFmtId="0" fontId="0" fillId="23" borderId="0" xfId="44" applyFont="1" applyFill="1" applyAlignment="1">
      <alignment horizontal="left" vertical="center" wrapText="1"/>
    </xf>
    <xf numFmtId="0" fontId="35" fillId="23" borderId="0" xfId="44" applyFont="1" applyFill="1" applyAlignment="1">
      <alignment horizontal="left" vertical="center" wrapText="1"/>
    </xf>
    <xf numFmtId="0" fontId="47" fillId="23" borderId="30" xfId="49" applyFill="1" applyAlignment="1">
      <alignment horizontal="center"/>
    </xf>
    <xf numFmtId="0" fontId="40" fillId="23" borderId="0" xfId="44" applyFont="1" applyFill="1" applyAlignment="1">
      <alignment horizontal="left"/>
    </xf>
    <xf numFmtId="0" fontId="16" fillId="23" borderId="0" xfId="44" applyFill="1" applyAlignment="1">
      <alignment horizontal="left" vertical="center" wrapText="1"/>
    </xf>
    <xf numFmtId="0" fontId="36" fillId="22" borderId="20" xfId="0" applyFont="1" applyFill="1" applyBorder="1" applyAlignment="1">
      <alignment horizontal="center" vertical="center"/>
    </xf>
    <xf numFmtId="0" fontId="36" fillId="22" borderId="21" xfId="0" applyFont="1" applyFill="1" applyBorder="1" applyAlignment="1">
      <alignment horizontal="center" vertical="center"/>
    </xf>
    <xf numFmtId="0" fontId="21" fillId="20" borderId="18" xfId="0" applyFont="1" applyFill="1" applyBorder="1" applyAlignment="1" applyProtection="1">
      <alignment horizontal="left" vertical="center"/>
      <protection locked="0"/>
    </xf>
    <xf numFmtId="0" fontId="31" fillId="21" borderId="0" xfId="0" applyFont="1" applyFill="1" applyAlignment="1">
      <alignment horizontal="center" vertical="center" wrapText="1"/>
    </xf>
    <xf numFmtId="0" fontId="28" fillId="0" borderId="15"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23" borderId="14" xfId="0" applyFont="1" applyFill="1" applyBorder="1" applyAlignment="1" applyProtection="1">
      <alignment horizontal="center" vertical="center"/>
      <protection locked="0"/>
    </xf>
    <xf numFmtId="0" fontId="28" fillId="23" borderId="10" xfId="0" applyFont="1" applyFill="1" applyBorder="1" applyAlignment="1" applyProtection="1">
      <alignment horizontal="center" vertical="center"/>
      <protection locked="0"/>
    </xf>
    <xf numFmtId="0" fontId="31" fillId="21" borderId="17" xfId="0" applyFont="1" applyFill="1" applyBorder="1" applyAlignment="1">
      <alignment horizontal="right" vertical="top"/>
    </xf>
    <xf numFmtId="0" fontId="31" fillId="21" borderId="0" xfId="0" applyFont="1" applyFill="1" applyBorder="1" applyAlignment="1">
      <alignment horizontal="right" vertical="top"/>
    </xf>
    <xf numFmtId="0" fontId="28" fillId="0" borderId="0" xfId="0" applyFont="1" applyFill="1" applyBorder="1" applyAlignment="1">
      <alignment horizontal="center" wrapText="1"/>
    </xf>
    <xf numFmtId="0" fontId="30" fillId="0" borderId="0" xfId="0" applyFont="1" applyFill="1" applyBorder="1" applyAlignment="1">
      <alignment horizont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28" fillId="23" borderId="15" xfId="0" applyFont="1" applyFill="1" applyBorder="1" applyAlignment="1" applyProtection="1">
      <alignment horizontal="center" vertical="center"/>
      <protection locked="0"/>
    </xf>
    <xf numFmtId="0" fontId="28" fillId="23" borderId="11" xfId="0" applyFont="1" applyFill="1" applyBorder="1" applyAlignment="1" applyProtection="1">
      <alignment horizontal="center" vertical="center"/>
      <protection locked="0"/>
    </xf>
    <xf numFmtId="0" fontId="36" fillId="22" borderId="0" xfId="0" applyFont="1" applyFill="1" applyAlignment="1">
      <alignment horizontal="center" vertical="center"/>
    </xf>
    <xf numFmtId="0" fontId="30" fillId="20" borderId="16" xfId="0" applyFont="1" applyFill="1" applyBorder="1" applyAlignment="1" applyProtection="1">
      <alignment horizontal="center" vertical="center"/>
      <protection locked="0"/>
    </xf>
    <xf numFmtId="0" fontId="30" fillId="20" borderId="16" xfId="0" applyFont="1" applyFill="1" applyBorder="1" applyAlignment="1">
      <alignment horizontal="center" vertical="center"/>
    </xf>
    <xf numFmtId="0" fontId="36" fillId="22" borderId="0" xfId="0" applyFont="1" applyFill="1" applyAlignment="1">
      <alignment horizontal="left" vertical="center" inden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5" builtinId="4"/>
    <cellStyle name="Currency 2" xfId="50" xr:uid="{759E44A4-EB5D-4000-8456-669EAA14DBD8}"/>
    <cellStyle name="Explanatory Text" xfId="28" builtinId="53" customBuiltin="1"/>
    <cellStyle name="Followed Hyperlink" xfId="43" builtinId="9" customBuiltin="1"/>
    <cellStyle name="Good" xfId="29" builtinId="26" customBuiltin="1"/>
    <cellStyle name="Heading 1" xfId="30" builtinId="16" customBuiltin="1"/>
    <cellStyle name="Heading 1 2" xfId="49" xr:uid="{A626D546-4094-4F00-93CB-855E1A2D3376}"/>
    <cellStyle name="Heading 2" xfId="31" builtinId="17" customBuiltin="1"/>
    <cellStyle name="Heading 3" xfId="32" builtinId="18" customBuiltin="1"/>
    <cellStyle name="Heading 4" xfId="33" builtinId="19" customBuiltin="1"/>
    <cellStyle name="Hyperlink" xfId="34" builtinId="8" customBuiltin="1"/>
    <cellStyle name="Hyperlink 2" xfId="48" xr:uid="{E99F00F2-1518-4B4C-BEB9-0C69EE1F25F8}"/>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rmal 3" xfId="46" xr:uid="{F7AE2215-93EA-4BE8-AAEE-B6F1F1913753}"/>
    <cellStyle name="Normal 4" xfId="47" xr:uid="{ACE9913B-BAD3-4F20-8D40-560DD2F84C11}"/>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257174</xdr:colOff>
      <xdr:row>14</xdr:row>
      <xdr:rowOff>152400</xdr:rowOff>
    </xdr:from>
    <xdr:ext cx="6543675" cy="1837219"/>
    <xdr:pic>
      <xdr:nvPicPr>
        <xdr:cNvPr id="2" name="Picture 1">
          <a:extLst>
            <a:ext uri="{FF2B5EF4-FFF2-40B4-BE49-F238E27FC236}">
              <a16:creationId xmlns:a16="http://schemas.microsoft.com/office/drawing/2014/main" id="{50E6B0E2-AD01-4422-A874-A7BF42EA7CDB}"/>
            </a:ext>
          </a:extLst>
        </xdr:cNvPr>
        <xdr:cNvPicPr>
          <a:picLocks noChangeAspect="1"/>
        </xdr:cNvPicPr>
      </xdr:nvPicPr>
      <xdr:blipFill>
        <a:blip xmlns:r="http://schemas.openxmlformats.org/officeDocument/2006/relationships" r:embed="rId1"/>
        <a:stretch>
          <a:fillRect/>
        </a:stretch>
      </xdr:blipFill>
      <xdr:spPr>
        <a:xfrm>
          <a:off x="257174" y="4848225"/>
          <a:ext cx="6543675" cy="18372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1085850</xdr:colOff>
          <xdr:row>11</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xdr:row>
          <xdr:rowOff>12700</xdr:rowOff>
        </xdr:from>
        <xdr:to>
          <xdr:col>8</xdr:col>
          <xdr:colOff>1041400</xdr:colOff>
          <xdr:row>11</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Verified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go.usa.gov/bEJk" TargetMode="External"/><Relationship Id="rId1" Type="http://schemas.openxmlformats.org/officeDocument/2006/relationships/hyperlink" Target="mailto:OSPS.Help@das.oregon.gov?subject=Payment%20Notification%20Form%20-%20BT%20Spreadsheet"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8036-6E22-495C-98D5-D116030122D5}">
  <sheetPr>
    <tabColor theme="0" tint="-0.249977111117893"/>
  </sheetPr>
  <dimension ref="A1:L37"/>
  <sheetViews>
    <sheetView workbookViewId="0">
      <selection activeCell="K8" sqref="K8"/>
    </sheetView>
  </sheetViews>
  <sheetFormatPr defaultColWidth="9" defaultRowHeight="12.5" x14ac:dyDescent="0.25"/>
  <cols>
    <col min="1" max="1" width="10" style="53" customWidth="1"/>
    <col min="2" max="2" width="9" style="53" customWidth="1"/>
    <col min="3" max="16384" width="9" style="53"/>
  </cols>
  <sheetData>
    <row r="1" spans="1:12" s="63" customFormat="1" ht="31.5" customHeight="1" thickBot="1" x14ac:dyDescent="0.5">
      <c r="A1" s="68" t="s">
        <v>201</v>
      </c>
      <c r="B1" s="68"/>
      <c r="C1" s="68"/>
      <c r="D1" s="68"/>
      <c r="E1" s="68"/>
      <c r="F1" s="68"/>
      <c r="G1" s="68"/>
      <c r="H1" s="68"/>
      <c r="I1" s="68"/>
      <c r="J1" s="68"/>
      <c r="K1" s="68"/>
      <c r="L1" s="68"/>
    </row>
    <row r="2" spans="1:12" ht="13" thickTop="1" x14ac:dyDescent="0.25"/>
    <row r="3" spans="1:12" ht="14" x14ac:dyDescent="0.3">
      <c r="B3" s="69" t="s">
        <v>198</v>
      </c>
      <c r="C3" s="69"/>
      <c r="D3" s="69"/>
      <c r="E3" s="69"/>
      <c r="F3" s="69"/>
      <c r="G3" s="69"/>
      <c r="H3" s="69"/>
      <c r="I3" s="69"/>
      <c r="J3" s="69"/>
      <c r="K3" s="69"/>
    </row>
    <row r="4" spans="1:12" ht="14" x14ac:dyDescent="0.3">
      <c r="B4" s="62"/>
      <c r="C4" s="62"/>
      <c r="D4" s="62"/>
      <c r="E4" s="62"/>
      <c r="F4" s="62"/>
      <c r="G4" s="62"/>
      <c r="H4" s="62"/>
      <c r="I4" s="62"/>
      <c r="J4" s="62"/>
      <c r="K4" s="61"/>
    </row>
    <row r="5" spans="1:12" ht="19.5" customHeight="1" x14ac:dyDescent="0.3">
      <c r="A5" s="57" t="s">
        <v>199</v>
      </c>
      <c r="B5" s="60"/>
      <c r="C5" s="60"/>
      <c r="D5" s="60"/>
      <c r="E5" s="60"/>
      <c r="F5" s="60"/>
      <c r="G5" s="60"/>
      <c r="H5" s="60"/>
      <c r="I5" s="60"/>
      <c r="J5" s="60"/>
      <c r="K5" s="58"/>
    </row>
    <row r="6" spans="1:12" ht="9" customHeight="1" x14ac:dyDescent="0.25">
      <c r="B6" s="60"/>
      <c r="C6" s="60"/>
      <c r="D6" s="60"/>
      <c r="E6" s="60"/>
      <c r="F6" s="60"/>
      <c r="G6" s="60"/>
      <c r="H6" s="60"/>
      <c r="I6" s="60"/>
      <c r="J6" s="60"/>
      <c r="K6" s="58"/>
    </row>
    <row r="7" spans="1:12" ht="22.5" customHeight="1" x14ac:dyDescent="0.25">
      <c r="B7" s="66" t="s">
        <v>200</v>
      </c>
      <c r="C7" s="67"/>
      <c r="D7" s="67"/>
      <c r="E7" s="67"/>
      <c r="F7" s="67"/>
      <c r="G7" s="67"/>
      <c r="H7" s="67"/>
      <c r="I7" s="67"/>
      <c r="J7" s="67"/>
      <c r="K7" s="58"/>
    </row>
    <row r="8" spans="1:12" ht="52.5" customHeight="1" x14ac:dyDescent="0.25">
      <c r="B8" s="67"/>
      <c r="C8" s="67"/>
      <c r="D8" s="67"/>
      <c r="E8" s="67"/>
      <c r="F8" s="67"/>
      <c r="G8" s="67"/>
      <c r="H8" s="67"/>
      <c r="I8" s="67"/>
      <c r="J8" s="67"/>
      <c r="K8" s="58"/>
    </row>
    <row r="9" spans="1:12" ht="5.25" hidden="1" customHeight="1" x14ac:dyDescent="0.25">
      <c r="B9" s="67"/>
      <c r="C9" s="67"/>
      <c r="D9" s="67"/>
      <c r="E9" s="67"/>
      <c r="F9" s="67"/>
      <c r="G9" s="67"/>
      <c r="H9" s="67"/>
      <c r="I9" s="67"/>
      <c r="J9" s="67"/>
      <c r="K9" s="58"/>
    </row>
    <row r="10" spans="1:12" ht="16.5" customHeight="1" x14ac:dyDescent="0.25">
      <c r="B10" s="59"/>
      <c r="C10" s="59"/>
      <c r="D10" s="59"/>
      <c r="E10" s="59"/>
      <c r="F10" s="59"/>
      <c r="G10" s="59"/>
      <c r="H10" s="59"/>
      <c r="I10" s="59"/>
      <c r="J10" s="59"/>
      <c r="K10" s="58"/>
    </row>
    <row r="11" spans="1:12" ht="14" x14ac:dyDescent="0.3">
      <c r="A11" s="64" t="s">
        <v>197</v>
      </c>
      <c r="B11" s="64"/>
      <c r="C11" s="64"/>
      <c r="D11" s="64"/>
      <c r="E11" s="59"/>
      <c r="F11" s="59"/>
      <c r="G11" s="59"/>
      <c r="H11" s="59"/>
      <c r="I11" s="59"/>
      <c r="J11" s="59"/>
      <c r="K11" s="58"/>
    </row>
    <row r="12" spans="1:12" x14ac:dyDescent="0.25">
      <c r="B12" s="70" t="s">
        <v>196</v>
      </c>
      <c r="C12" s="70"/>
      <c r="D12" s="70"/>
      <c r="E12" s="70"/>
      <c r="F12" s="70"/>
      <c r="G12" s="70"/>
      <c r="H12" s="70"/>
      <c r="I12" s="70"/>
      <c r="J12" s="70"/>
    </row>
    <row r="13" spans="1:12" x14ac:dyDescent="0.25">
      <c r="B13" s="70"/>
      <c r="C13" s="70"/>
      <c r="D13" s="70"/>
      <c r="E13" s="70"/>
      <c r="F13" s="70"/>
      <c r="G13" s="70"/>
      <c r="H13" s="70"/>
      <c r="I13" s="70"/>
      <c r="J13" s="70"/>
    </row>
    <row r="14" spans="1:12" x14ac:dyDescent="0.25">
      <c r="B14" s="70"/>
      <c r="C14" s="70"/>
      <c r="D14" s="70"/>
      <c r="E14" s="70"/>
      <c r="F14" s="70"/>
      <c r="G14" s="70"/>
      <c r="H14" s="70"/>
      <c r="I14" s="70"/>
      <c r="J14" s="70"/>
    </row>
    <row r="29" spans="1:9" ht="14" x14ac:dyDescent="0.3">
      <c r="A29" s="57" t="s">
        <v>195</v>
      </c>
    </row>
    <row r="31" spans="1:9" ht="14" x14ac:dyDescent="0.3">
      <c r="A31" s="65" t="s">
        <v>194</v>
      </c>
      <c r="B31" s="65"/>
      <c r="C31" s="65"/>
      <c r="D31" s="65"/>
      <c r="E31" s="65"/>
      <c r="F31" s="65"/>
      <c r="G31" s="65"/>
      <c r="H31" s="65"/>
      <c r="I31" s="65"/>
    </row>
    <row r="33" spans="3:7" ht="14" x14ac:dyDescent="0.3">
      <c r="C33" s="56" t="s">
        <v>193</v>
      </c>
      <c r="D33" s="56"/>
      <c r="E33" s="56"/>
      <c r="F33" s="56"/>
      <c r="G33" s="54"/>
    </row>
    <row r="34" spans="3:7" ht="14" x14ac:dyDescent="0.3">
      <c r="C34" s="56" t="s">
        <v>192</v>
      </c>
      <c r="D34" s="54" t="s">
        <v>191</v>
      </c>
      <c r="E34" s="54"/>
      <c r="F34" s="54"/>
      <c r="G34" s="54"/>
    </row>
    <row r="35" spans="3:7" ht="14" x14ac:dyDescent="0.3">
      <c r="C35" s="56" t="s">
        <v>190</v>
      </c>
      <c r="D35" s="54" t="s">
        <v>189</v>
      </c>
      <c r="E35" s="54"/>
      <c r="F35" s="54"/>
      <c r="G35" s="54"/>
    </row>
    <row r="36" spans="3:7" ht="14" x14ac:dyDescent="0.3">
      <c r="C36" s="56" t="s">
        <v>188</v>
      </c>
      <c r="D36" s="55" t="s">
        <v>187</v>
      </c>
      <c r="E36" s="54"/>
      <c r="F36" s="54"/>
      <c r="G36" s="54"/>
    </row>
    <row r="37" spans="3:7" ht="14" x14ac:dyDescent="0.3">
      <c r="C37" s="56" t="s">
        <v>186</v>
      </c>
      <c r="D37" s="55" t="s">
        <v>185</v>
      </c>
      <c r="E37" s="54"/>
      <c r="F37" s="54"/>
      <c r="G37" s="54"/>
    </row>
  </sheetData>
  <mergeCells count="6">
    <mergeCell ref="A11:D11"/>
    <mergeCell ref="A31:I31"/>
    <mergeCell ref="B7:J9"/>
    <mergeCell ref="A1:L1"/>
    <mergeCell ref="B3:K3"/>
    <mergeCell ref="B12:J14"/>
  </mergeCells>
  <hyperlinks>
    <hyperlink ref="D36" r:id="rId1" xr:uid="{15FA2B85-9055-496F-9079-FE798937C35A}"/>
    <hyperlink ref="D37" r:id="rId2" xr:uid="{32625052-E270-4D3D-96C3-D6C07C82771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J50"/>
  <sheetViews>
    <sheetView showGridLines="0" tabSelected="1" zoomScaleNormal="100" workbookViewId="0">
      <selection activeCell="B8" sqref="B8:C8"/>
    </sheetView>
  </sheetViews>
  <sheetFormatPr defaultColWidth="9" defaultRowHeight="14.5" x14ac:dyDescent="0.35"/>
  <cols>
    <col min="1" max="1" width="8" style="6" customWidth="1"/>
    <col min="2" max="2" width="12.58203125" style="6" customWidth="1"/>
    <col min="3" max="3" width="17.58203125" style="6" customWidth="1"/>
    <col min="4" max="4" width="2.75" style="6" customWidth="1"/>
    <col min="5" max="5" width="4.58203125" style="6" customWidth="1"/>
    <col min="6" max="6" width="23.75" style="6" customWidth="1"/>
    <col min="7" max="7" width="2.58203125" style="6" customWidth="1"/>
    <col min="8" max="8" width="17.33203125" style="6" customWidth="1"/>
    <col min="9" max="9" width="14" style="6" customWidth="1"/>
    <col min="10" max="10" width="10.25" style="6" customWidth="1"/>
    <col min="11" max="16384" width="9" style="6"/>
  </cols>
  <sheetData>
    <row r="1" spans="1:10" ht="46.5" customHeight="1" x14ac:dyDescent="0.35">
      <c r="A1" s="14" t="s">
        <v>1</v>
      </c>
      <c r="B1" s="2"/>
      <c r="C1" s="2"/>
      <c r="D1" s="2"/>
      <c r="E1" s="2"/>
      <c r="F1" s="8"/>
      <c r="G1" s="18" t="s">
        <v>7</v>
      </c>
      <c r="H1" s="18"/>
    </row>
    <row r="2" spans="1:10" ht="19.5" customHeight="1" x14ac:dyDescent="0.35">
      <c r="A2" s="9" t="s">
        <v>124</v>
      </c>
      <c r="B2" s="5"/>
      <c r="C2" s="5"/>
      <c r="D2" s="1"/>
      <c r="E2" s="3"/>
      <c r="I2" s="82"/>
      <c r="J2" s="82"/>
    </row>
    <row r="3" spans="1:10" x14ac:dyDescent="0.35">
      <c r="A3" s="9" t="s">
        <v>2</v>
      </c>
      <c r="B3" s="1"/>
      <c r="C3" s="1"/>
      <c r="D3" s="1"/>
      <c r="E3" s="3"/>
      <c r="I3" s="45"/>
      <c r="J3" s="81"/>
    </row>
    <row r="4" spans="1:10" ht="19.5" customHeight="1" x14ac:dyDescent="0.35">
      <c r="A4" s="9" t="s">
        <v>3</v>
      </c>
      <c r="B4" s="3"/>
      <c r="C4" s="3"/>
      <c r="D4" s="1"/>
      <c r="E4" s="3"/>
      <c r="F4" s="88" t="s">
        <v>4</v>
      </c>
      <c r="G4" s="88"/>
      <c r="H4" s="21" t="s">
        <v>5</v>
      </c>
      <c r="I4" s="45"/>
      <c r="J4" s="81"/>
    </row>
    <row r="5" spans="1:10" ht="19.5" customHeight="1" x14ac:dyDescent="0.35">
      <c r="A5" s="1"/>
      <c r="B5" s="1"/>
      <c r="C5" s="1"/>
      <c r="D5" s="1"/>
      <c r="E5" s="3"/>
      <c r="F5" s="89"/>
      <c r="G5" s="89"/>
      <c r="H5" s="44"/>
      <c r="I5" s="45"/>
      <c r="J5" s="45"/>
    </row>
    <row r="6" spans="1:10" ht="15.5" x14ac:dyDescent="0.35">
      <c r="A6" s="71" t="s">
        <v>180</v>
      </c>
      <c r="B6" s="72"/>
      <c r="C6" s="36"/>
      <c r="D6" s="3"/>
      <c r="E6" s="1"/>
      <c r="F6" s="1"/>
      <c r="G6" s="1"/>
      <c r="H6" s="1"/>
    </row>
    <row r="7" spans="1:10" ht="20.149999999999999" customHeight="1" x14ac:dyDescent="0.35">
      <c r="A7" s="91" t="s">
        <v>8</v>
      </c>
      <c r="B7" s="91"/>
      <c r="C7" s="91"/>
      <c r="D7" s="3"/>
      <c r="E7" s="4"/>
      <c r="F7" s="88"/>
      <c r="G7" s="88"/>
      <c r="H7" s="21"/>
    </row>
    <row r="8" spans="1:10" ht="15.75" customHeight="1" x14ac:dyDescent="0.35">
      <c r="A8" s="20" t="s">
        <v>9</v>
      </c>
      <c r="B8" s="73"/>
      <c r="C8" s="73"/>
      <c r="D8" s="3"/>
      <c r="E8" s="4"/>
      <c r="F8" s="90"/>
      <c r="G8" s="90"/>
      <c r="H8" s="19"/>
    </row>
    <row r="9" spans="1:10" ht="15.75" customHeight="1" thickBot="1" x14ac:dyDescent="0.4">
      <c r="A9" s="3"/>
      <c r="B9" s="3"/>
      <c r="C9" s="3"/>
      <c r="D9" s="3"/>
      <c r="E9" s="1"/>
      <c r="F9" s="1"/>
      <c r="G9" s="1"/>
      <c r="H9" s="1"/>
    </row>
    <row r="10" spans="1:10" ht="15.5" x14ac:dyDescent="0.35">
      <c r="A10" s="12" t="s">
        <v>11</v>
      </c>
      <c r="B10" s="22"/>
      <c r="C10" s="12"/>
      <c r="D10" s="13"/>
      <c r="E10" s="13"/>
      <c r="F10" s="16" t="s">
        <v>0</v>
      </c>
      <c r="G10" s="46"/>
      <c r="H10" s="83" t="s">
        <v>183</v>
      </c>
      <c r="I10" s="84"/>
      <c r="J10" s="85"/>
    </row>
    <row r="11" spans="1:10" ht="27.75" customHeight="1" x14ac:dyDescent="0.35">
      <c r="A11" s="77"/>
      <c r="B11" s="77"/>
      <c r="C11" s="77"/>
      <c r="D11" s="77"/>
      <c r="E11" s="78"/>
      <c r="F11" s="29"/>
      <c r="H11" s="48" t="s">
        <v>181</v>
      </c>
      <c r="I11" s="47" t="s">
        <v>182</v>
      </c>
      <c r="J11" s="49" t="s">
        <v>184</v>
      </c>
    </row>
    <row r="12" spans="1:10" ht="20.25" customHeight="1" thickBot="1" x14ac:dyDescent="0.4">
      <c r="A12" s="77"/>
      <c r="B12" s="77"/>
      <c r="C12" s="77"/>
      <c r="D12" s="77"/>
      <c r="E12" s="78"/>
      <c r="F12" s="29"/>
      <c r="H12" s="50"/>
      <c r="I12" s="51"/>
      <c r="J12" s="52"/>
    </row>
    <row r="13" spans="1:10" ht="20.25" customHeight="1" x14ac:dyDescent="0.35">
      <c r="A13" s="77"/>
      <c r="B13" s="77"/>
      <c r="C13" s="77"/>
      <c r="D13" s="77"/>
      <c r="E13" s="78"/>
      <c r="F13" s="29"/>
    </row>
    <row r="14" spans="1:10" ht="20.25" customHeight="1" x14ac:dyDescent="0.35">
      <c r="A14" s="86"/>
      <c r="B14" s="86"/>
      <c r="C14" s="86"/>
      <c r="D14" s="86"/>
      <c r="E14" s="87"/>
      <c r="F14" s="29"/>
    </row>
    <row r="15" spans="1:10" ht="20.25" customHeight="1" x14ac:dyDescent="0.35">
      <c r="A15" s="22" t="s">
        <v>10</v>
      </c>
      <c r="B15" s="17"/>
      <c r="C15" s="17"/>
      <c r="D15" s="17"/>
      <c r="E15" s="17"/>
      <c r="F15" s="17"/>
    </row>
    <row r="16" spans="1:10" ht="20.25" customHeight="1" x14ac:dyDescent="0.35">
      <c r="A16" s="77"/>
      <c r="B16" s="77"/>
      <c r="C16" s="77"/>
      <c r="D16" s="77"/>
      <c r="E16" s="78"/>
      <c r="F16" s="29"/>
    </row>
    <row r="17" spans="1:6" ht="20.25" customHeight="1" x14ac:dyDescent="0.35">
      <c r="A17" s="17"/>
      <c r="B17" s="22" t="s">
        <v>12</v>
      </c>
      <c r="C17" s="17"/>
      <c r="D17" s="17"/>
      <c r="E17" s="17"/>
      <c r="F17" s="17"/>
    </row>
    <row r="18" spans="1:6" ht="20.25" customHeight="1" x14ac:dyDescent="0.35">
      <c r="A18" s="75"/>
      <c r="B18" s="75"/>
      <c r="C18" s="75"/>
      <c r="D18" s="75"/>
      <c r="E18" s="76"/>
      <c r="F18" s="29"/>
    </row>
    <row r="19" spans="1:6" ht="20.25" customHeight="1" x14ac:dyDescent="0.35">
      <c r="A19" s="75"/>
      <c r="B19" s="75"/>
      <c r="C19" s="75"/>
      <c r="D19" s="75"/>
      <c r="E19" s="76"/>
      <c r="F19" s="29"/>
    </row>
    <row r="20" spans="1:6" ht="20.25" customHeight="1" x14ac:dyDescent="0.35">
      <c r="A20" s="75"/>
      <c r="B20" s="75"/>
      <c r="C20" s="75"/>
      <c r="D20" s="75"/>
      <c r="E20" s="76"/>
      <c r="F20" s="29"/>
    </row>
    <row r="21" spans="1:6" ht="20.25" customHeight="1" x14ac:dyDescent="0.35">
      <c r="A21" s="75"/>
      <c r="B21" s="75"/>
      <c r="C21" s="75"/>
      <c r="D21" s="75"/>
      <c r="E21" s="76"/>
      <c r="F21" s="29"/>
    </row>
    <row r="22" spans="1:6" ht="20.25" customHeight="1" x14ac:dyDescent="0.35">
      <c r="A22" s="75"/>
      <c r="B22" s="75"/>
      <c r="C22" s="75"/>
      <c r="D22" s="75"/>
      <c r="E22" s="76"/>
      <c r="F22" s="29"/>
    </row>
    <row r="23" spans="1:6" ht="20.25" customHeight="1" x14ac:dyDescent="0.35">
      <c r="A23" s="75"/>
      <c r="B23" s="75"/>
      <c r="C23" s="75"/>
      <c r="D23" s="75"/>
      <c r="E23" s="76"/>
      <c r="F23" s="29"/>
    </row>
    <row r="24" spans="1:6" ht="20.25" customHeight="1" x14ac:dyDescent="0.35">
      <c r="A24" s="75"/>
      <c r="B24" s="75"/>
      <c r="C24" s="75"/>
      <c r="D24" s="75"/>
      <c r="E24" s="76"/>
      <c r="F24" s="29"/>
    </row>
    <row r="25" spans="1:6" ht="20.25" customHeight="1" x14ac:dyDescent="0.35">
      <c r="A25" s="75"/>
      <c r="B25" s="75"/>
      <c r="C25" s="75"/>
      <c r="D25" s="75"/>
      <c r="E25" s="76"/>
      <c r="F25" s="29"/>
    </row>
    <row r="26" spans="1:6" ht="20.25" customHeight="1" x14ac:dyDescent="0.35">
      <c r="A26" s="75"/>
      <c r="B26" s="75"/>
      <c r="C26" s="75"/>
      <c r="D26" s="75"/>
      <c r="E26" s="76"/>
      <c r="F26" s="29"/>
    </row>
    <row r="27" spans="1:6" ht="20.25" customHeight="1" x14ac:dyDescent="0.35">
      <c r="A27" s="75"/>
      <c r="B27" s="75"/>
      <c r="C27" s="75"/>
      <c r="D27" s="75"/>
      <c r="E27" s="76"/>
      <c r="F27" s="29"/>
    </row>
    <row r="28" spans="1:6" ht="20.25" customHeight="1" x14ac:dyDescent="0.35">
      <c r="A28" s="75"/>
      <c r="B28" s="75"/>
      <c r="C28" s="75"/>
      <c r="D28" s="75"/>
      <c r="E28" s="76"/>
      <c r="F28" s="29"/>
    </row>
    <row r="29" spans="1:6" ht="20.25" customHeight="1" x14ac:dyDescent="0.35">
      <c r="A29" s="17"/>
      <c r="B29" s="22" t="s">
        <v>121</v>
      </c>
      <c r="C29" s="17"/>
      <c r="D29" s="17"/>
      <c r="E29" s="17"/>
      <c r="F29" s="17"/>
    </row>
    <row r="30" spans="1:6" ht="20.25" customHeight="1" x14ac:dyDescent="0.35">
      <c r="A30" s="75"/>
      <c r="B30" s="75"/>
      <c r="C30" s="75"/>
      <c r="D30" s="75"/>
      <c r="E30" s="76"/>
      <c r="F30" s="29"/>
    </row>
    <row r="31" spans="1:6" ht="20.25" customHeight="1" x14ac:dyDescent="0.35">
      <c r="A31" s="75"/>
      <c r="B31" s="75"/>
      <c r="C31" s="75"/>
      <c r="D31" s="75"/>
      <c r="E31" s="76"/>
      <c r="F31" s="29"/>
    </row>
    <row r="32" spans="1:6" ht="20.25" customHeight="1" x14ac:dyDescent="0.35">
      <c r="A32" s="75"/>
      <c r="B32" s="75"/>
      <c r="C32" s="75"/>
      <c r="D32" s="75"/>
      <c r="E32" s="76"/>
      <c r="F32" s="29"/>
    </row>
    <row r="33" spans="1:8" ht="20.25" customHeight="1" x14ac:dyDescent="0.35">
      <c r="A33" s="75"/>
      <c r="B33" s="75"/>
      <c r="C33" s="75"/>
      <c r="D33" s="75"/>
      <c r="E33" s="76"/>
      <c r="F33" s="29"/>
    </row>
    <row r="34" spans="1:8" ht="20.25" customHeight="1" x14ac:dyDescent="0.35">
      <c r="A34" s="75"/>
      <c r="B34" s="75"/>
      <c r="C34" s="75"/>
      <c r="D34" s="75"/>
      <c r="E34" s="76"/>
      <c r="F34" s="29"/>
    </row>
    <row r="35" spans="1:8" ht="20.25" customHeight="1" x14ac:dyDescent="0.35">
      <c r="A35" s="17"/>
      <c r="B35" s="22" t="s">
        <v>122</v>
      </c>
      <c r="C35" s="17"/>
      <c r="D35" s="17"/>
      <c r="E35" s="17"/>
      <c r="F35" s="17"/>
    </row>
    <row r="36" spans="1:8" ht="20.25" customHeight="1" x14ac:dyDescent="0.35">
      <c r="A36" s="75"/>
      <c r="B36" s="75"/>
      <c r="C36" s="75"/>
      <c r="D36" s="75"/>
      <c r="E36" s="76"/>
      <c r="F36" s="29"/>
    </row>
    <row r="37" spans="1:8" ht="20.25" customHeight="1" x14ac:dyDescent="0.35">
      <c r="A37" s="75"/>
      <c r="B37" s="75"/>
      <c r="C37" s="75"/>
      <c r="D37" s="75"/>
      <c r="E37" s="76"/>
      <c r="F37" s="29"/>
    </row>
    <row r="38" spans="1:8" ht="20.25" customHeight="1" x14ac:dyDescent="0.35">
      <c r="A38" s="75"/>
      <c r="B38" s="75"/>
      <c r="C38" s="75"/>
      <c r="D38" s="75"/>
      <c r="E38" s="76"/>
      <c r="F38" s="29"/>
    </row>
    <row r="39" spans="1:8" ht="20.25" customHeight="1" x14ac:dyDescent="0.35">
      <c r="A39" s="17"/>
      <c r="B39" s="22" t="s">
        <v>123</v>
      </c>
      <c r="C39" s="17"/>
      <c r="D39" s="17"/>
      <c r="E39" s="17"/>
      <c r="F39" s="17"/>
    </row>
    <row r="40" spans="1:8" ht="20.25" customHeight="1" x14ac:dyDescent="0.35">
      <c r="A40" s="75"/>
      <c r="B40" s="75"/>
      <c r="C40" s="75"/>
      <c r="D40" s="75"/>
      <c r="E40" s="76"/>
      <c r="F40" s="28"/>
    </row>
    <row r="41" spans="1:8" ht="20.25" customHeight="1" x14ac:dyDescent="0.35">
      <c r="A41" s="75"/>
      <c r="B41" s="75"/>
      <c r="C41" s="75"/>
      <c r="D41" s="75"/>
      <c r="E41" s="76"/>
      <c r="F41" s="28"/>
    </row>
    <row r="42" spans="1:8" ht="20.25" customHeight="1" x14ac:dyDescent="0.35">
      <c r="A42" s="27"/>
      <c r="B42" s="27"/>
      <c r="C42" s="79" t="s">
        <v>174</v>
      </c>
      <c r="D42" s="79"/>
      <c r="E42" s="79"/>
      <c r="F42" s="39">
        <f>SUM(F40:F41,F36:F38,F30:F34,F18:F28,F16,F11:F14)</f>
        <v>0</v>
      </c>
    </row>
    <row r="43" spans="1:8" s="7" customFormat="1" ht="20.25" customHeight="1" x14ac:dyDescent="0.35">
      <c r="A43" s="15"/>
      <c r="B43" s="11"/>
      <c r="C43" s="80"/>
      <c r="D43" s="80"/>
      <c r="E43" s="80"/>
      <c r="F43" s="40"/>
    </row>
    <row r="44" spans="1:8" ht="20.25" customHeight="1" x14ac:dyDescent="0.35">
      <c r="A44" s="15"/>
      <c r="B44" s="11"/>
      <c r="C44" s="74" t="s">
        <v>175</v>
      </c>
      <c r="D44" s="74"/>
      <c r="E44" s="74"/>
      <c r="F44" s="41"/>
    </row>
    <row r="45" spans="1:8" ht="20.25" customHeight="1" x14ac:dyDescent="0.35">
      <c r="A45" s="15"/>
      <c r="B45" s="11"/>
      <c r="C45" s="74"/>
      <c r="D45" s="74"/>
      <c r="E45" s="74"/>
      <c r="F45" s="42">
        <f>H5-F42</f>
        <v>0</v>
      </c>
    </row>
    <row r="46" spans="1:8" ht="25.5" customHeight="1" x14ac:dyDescent="0.35">
      <c r="A46" s="1"/>
      <c r="B46" s="4"/>
      <c r="C46" s="4"/>
      <c r="D46" s="4"/>
      <c r="E46" s="4"/>
      <c r="F46" s="23"/>
    </row>
    <row r="47" spans="1:8" ht="15.5" x14ac:dyDescent="0.35">
      <c r="A47" s="4"/>
      <c r="B47" s="4"/>
      <c r="C47" s="4"/>
      <c r="D47" s="4"/>
      <c r="E47" s="4"/>
      <c r="F47" s="4"/>
      <c r="G47" s="10"/>
      <c r="H47" s="10"/>
    </row>
    <row r="48" spans="1:8" ht="13.5" customHeight="1" x14ac:dyDescent="0.35">
      <c r="A48" s="38"/>
      <c r="B48" s="38"/>
      <c r="C48" s="38"/>
      <c r="D48" s="38"/>
      <c r="E48" s="38"/>
      <c r="F48" s="38"/>
      <c r="G48" s="4"/>
      <c r="H48" s="4"/>
    </row>
    <row r="49" spans="1:8" ht="13.5" customHeight="1" x14ac:dyDescent="0.35">
      <c r="A49" s="37"/>
      <c r="B49" s="37"/>
      <c r="C49" s="37"/>
      <c r="D49" s="37"/>
      <c r="E49" s="37"/>
      <c r="F49" s="37"/>
      <c r="G49" s="38"/>
      <c r="H49" s="38"/>
    </row>
    <row r="50" spans="1:8" ht="13.5" customHeight="1" x14ac:dyDescent="0.35">
      <c r="G50" s="37"/>
      <c r="H50" s="37"/>
    </row>
  </sheetData>
  <mergeCells count="38">
    <mergeCell ref="J3:J4"/>
    <mergeCell ref="I2:J2"/>
    <mergeCell ref="H10:J10"/>
    <mergeCell ref="A27:E27"/>
    <mergeCell ref="A13:E13"/>
    <mergeCell ref="A14:E14"/>
    <mergeCell ref="A24:E24"/>
    <mergeCell ref="A25:E25"/>
    <mergeCell ref="A26:E26"/>
    <mergeCell ref="A11:E11"/>
    <mergeCell ref="A12:E12"/>
    <mergeCell ref="F4:G4"/>
    <mergeCell ref="F5:G5"/>
    <mergeCell ref="F7:G7"/>
    <mergeCell ref="F8:G8"/>
    <mergeCell ref="A7:C7"/>
    <mergeCell ref="A40:E40"/>
    <mergeCell ref="A30:E30"/>
    <mergeCell ref="A31:E31"/>
    <mergeCell ref="A32:E32"/>
    <mergeCell ref="A34:E34"/>
    <mergeCell ref="A37:E37"/>
    <mergeCell ref="A6:B6"/>
    <mergeCell ref="B8:C8"/>
    <mergeCell ref="C44:E45"/>
    <mergeCell ref="A41:E41"/>
    <mergeCell ref="A38:E38"/>
    <mergeCell ref="A36:E36"/>
    <mergeCell ref="A16:E16"/>
    <mergeCell ref="A18:E18"/>
    <mergeCell ref="A28:E28"/>
    <mergeCell ref="A19:E19"/>
    <mergeCell ref="A20:E20"/>
    <mergeCell ref="A21:E21"/>
    <mergeCell ref="A22:E22"/>
    <mergeCell ref="A23:E23"/>
    <mergeCell ref="A33:E33"/>
    <mergeCell ref="C42:E43"/>
  </mergeCells>
  <printOptions horizontalCentered="1"/>
  <pageMargins left="0.5" right="0.5" top="0.5" bottom="0.5" header="0.5" footer="0.25"/>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19050</xdr:colOff>
                    <xdr:row>11</xdr:row>
                    <xdr:rowOff>19050</xdr:rowOff>
                  </from>
                  <to>
                    <xdr:col>7</xdr:col>
                    <xdr:colOff>1085850</xdr:colOff>
                    <xdr:row>11</xdr:row>
                    <xdr:rowOff>241300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8</xdr:col>
                    <xdr:colOff>12700</xdr:colOff>
                    <xdr:row>11</xdr:row>
                    <xdr:rowOff>12700</xdr:rowOff>
                  </from>
                  <to>
                    <xdr:col>8</xdr:col>
                    <xdr:colOff>1041400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D3FD916C-F03C-44E6-815D-FC7FC6C403D1}">
          <x14:formula1>
            <xm:f>Deductions!$F$3</xm:f>
          </x14:formula1>
          <xm:sqref>A16:E16</xm:sqref>
        </x14:dataValidation>
        <x14:dataValidation type="list" allowBlank="1" showInputMessage="1" showErrorMessage="1" xr:uid="{271BA192-65F8-414A-A6EC-7C09B708B75E}">
          <x14:formula1>
            <xm:f>Deductions!$J$3:$J$42</xm:f>
          </x14:formula1>
          <xm:sqref>A11:E11</xm:sqref>
        </x14:dataValidation>
        <x14:dataValidation type="list" allowBlank="1" showInputMessage="1" showErrorMessage="1" xr:uid="{BD87A99B-D83E-4922-9D3E-8711F8447DCB}">
          <x14:formula1>
            <xm:f>Deductions!$H$3:$H$26</xm:f>
          </x14:formula1>
          <xm:sqref>A12:E12</xm:sqref>
        </x14:dataValidation>
        <x14:dataValidation type="list" allowBlank="1" showInputMessage="1" showErrorMessage="1" xr:uid="{886003FC-9BF3-4C2F-B348-3C721C17FEC2}">
          <x14:formula1>
            <xm:f>Deductions!$N$3:$N$6</xm:f>
          </x14:formula1>
          <xm:sqref>A13:E13</xm:sqref>
        </x14:dataValidation>
        <x14:dataValidation type="list" allowBlank="1" showInputMessage="1" showErrorMessage="1" xr:uid="{8D1416A5-EDBB-4D2F-8324-850004CA387B}">
          <x14:formula1>
            <xm:f>Deductions!$L$3:$L$6</xm:f>
          </x14:formula1>
          <xm:sqref>A14:E14</xm:sqref>
        </x14:dataValidation>
        <x14:dataValidation type="list" allowBlank="1" showInputMessage="1" showErrorMessage="1" xr:uid="{D5D325EE-10C1-487B-9C65-F771B6CA8451}">
          <x14:formula1>
            <xm:f>Deductions!$F$5:$F$16</xm:f>
          </x14:formula1>
          <xm:sqref>A18:E28</xm:sqref>
        </x14:dataValidation>
        <x14:dataValidation type="list" allowBlank="1" showInputMessage="1" showErrorMessage="1" xr:uid="{436D8A95-BB68-413E-BD46-09066B7D28BA}">
          <x14:formula1>
            <xm:f>Deductions!$D$3:$D$8</xm:f>
          </x14:formula1>
          <xm:sqref>A36:E38</xm:sqref>
        </x14:dataValidation>
        <x14:dataValidation type="list" allowBlank="1" showInputMessage="1" showErrorMessage="1" xr:uid="{59D41F81-7240-485C-9972-1281864E5EFB}">
          <x14:formula1>
            <xm:f>Deductions!$B$3:$B$11</xm:f>
          </x14:formula1>
          <xm:sqref>A30:E34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F47A-76F4-4619-B084-53FE2B62A95A}">
  <sheetPr>
    <tabColor theme="0" tint="-0.249977111117893"/>
  </sheetPr>
  <dimension ref="B2:N66"/>
  <sheetViews>
    <sheetView workbookViewId="0">
      <selection activeCell="D11" sqref="D11"/>
    </sheetView>
  </sheetViews>
  <sheetFormatPr defaultColWidth="9" defaultRowHeight="12.5" x14ac:dyDescent="0.25"/>
  <cols>
    <col min="1" max="1" width="9" style="24"/>
    <col min="2" max="2" width="23.83203125" style="24" customWidth="1"/>
    <col min="3" max="3" width="1.83203125" style="24" customWidth="1"/>
    <col min="4" max="4" width="21.5" style="24" customWidth="1"/>
    <col min="5" max="5" width="2.08203125" style="24" customWidth="1"/>
    <col min="6" max="6" width="24" style="24" customWidth="1"/>
    <col min="7" max="7" width="2" style="24" customWidth="1"/>
    <col min="8" max="8" width="24.08203125" style="24" customWidth="1"/>
    <col min="9" max="9" width="1.25" style="24" customWidth="1"/>
    <col min="10" max="10" width="25.83203125" style="24" customWidth="1"/>
    <col min="11" max="11" width="1.58203125" style="24" customWidth="1"/>
    <col min="12" max="12" width="23.08203125" style="24" customWidth="1"/>
    <col min="13" max="13" width="1.75" style="24" customWidth="1"/>
    <col min="14" max="14" width="22" style="24" customWidth="1"/>
    <col min="15" max="16384" width="9" style="24"/>
  </cols>
  <sheetData>
    <row r="2" spans="2:14" ht="16.5" customHeight="1" x14ac:dyDescent="0.3">
      <c r="B2" s="26" t="s">
        <v>121</v>
      </c>
      <c r="D2" s="26" t="s">
        <v>123</v>
      </c>
      <c r="F2" s="26" t="s">
        <v>173</v>
      </c>
      <c r="H2" s="26" t="s">
        <v>172</v>
      </c>
      <c r="J2" s="26" t="s">
        <v>171</v>
      </c>
      <c r="L2" s="26" t="s">
        <v>170</v>
      </c>
      <c r="N2" s="26" t="s">
        <v>169</v>
      </c>
    </row>
    <row r="3" spans="2:14" ht="25" x14ac:dyDescent="0.25">
      <c r="B3" s="25" t="s">
        <v>114</v>
      </c>
      <c r="D3" s="25" t="s">
        <v>96</v>
      </c>
      <c r="F3" s="25" t="s">
        <v>77</v>
      </c>
      <c r="H3" s="25" t="s">
        <v>53</v>
      </c>
      <c r="J3" s="25" t="s">
        <v>14</v>
      </c>
      <c r="L3" s="25" t="s">
        <v>82</v>
      </c>
      <c r="N3" s="25" t="s">
        <v>78</v>
      </c>
    </row>
    <row r="4" spans="2:14" ht="25" x14ac:dyDescent="0.25">
      <c r="B4" s="25" t="s">
        <v>115</v>
      </c>
      <c r="D4" s="25" t="s">
        <v>94</v>
      </c>
      <c r="F4" s="43" t="s">
        <v>120</v>
      </c>
      <c r="H4" s="25" t="s">
        <v>54</v>
      </c>
      <c r="J4" s="25" t="s">
        <v>13</v>
      </c>
      <c r="L4" s="25" t="s">
        <v>83</v>
      </c>
      <c r="N4" s="25" t="s">
        <v>79</v>
      </c>
    </row>
    <row r="5" spans="2:14" ht="37.5" x14ac:dyDescent="0.25">
      <c r="B5" s="25" t="s">
        <v>117</v>
      </c>
      <c r="D5" s="25" t="s">
        <v>95</v>
      </c>
      <c r="F5" s="25" t="s">
        <v>103</v>
      </c>
      <c r="H5" s="25" t="s">
        <v>55</v>
      </c>
      <c r="J5" s="25" t="s">
        <v>16</v>
      </c>
      <c r="L5" s="25" t="s">
        <v>84</v>
      </c>
      <c r="N5" s="25" t="s">
        <v>80</v>
      </c>
    </row>
    <row r="6" spans="2:14" ht="37.5" x14ac:dyDescent="0.25">
      <c r="B6" s="25" t="s">
        <v>116</v>
      </c>
      <c r="D6" s="43" t="s">
        <v>119</v>
      </c>
      <c r="F6" s="25" t="s">
        <v>104</v>
      </c>
      <c r="H6" s="25" t="s">
        <v>56</v>
      </c>
      <c r="J6" s="25" t="s">
        <v>15</v>
      </c>
      <c r="L6" s="25" t="s">
        <v>85</v>
      </c>
      <c r="N6" s="25" t="s">
        <v>81</v>
      </c>
    </row>
    <row r="7" spans="2:14" ht="25" x14ac:dyDescent="0.25">
      <c r="B7" s="25" t="s">
        <v>113</v>
      </c>
      <c r="D7" s="43" t="s">
        <v>101</v>
      </c>
      <c r="F7" s="25" t="s">
        <v>98</v>
      </c>
      <c r="H7" s="25" t="s">
        <v>57</v>
      </c>
      <c r="J7" s="25" t="s">
        <v>17</v>
      </c>
      <c r="L7" s="43" t="s">
        <v>168</v>
      </c>
      <c r="N7" s="43" t="s">
        <v>167</v>
      </c>
    </row>
    <row r="8" spans="2:14" ht="25" x14ac:dyDescent="0.25">
      <c r="B8" s="25" t="s">
        <v>112</v>
      </c>
      <c r="D8" s="43" t="s">
        <v>118</v>
      </c>
      <c r="F8" s="25" t="s">
        <v>99</v>
      </c>
      <c r="H8" s="25" t="s">
        <v>58</v>
      </c>
      <c r="J8" s="25" t="s">
        <v>18</v>
      </c>
      <c r="L8" s="43" t="s">
        <v>166</v>
      </c>
      <c r="N8" s="43" t="s">
        <v>165</v>
      </c>
    </row>
    <row r="9" spans="2:14" ht="25" x14ac:dyDescent="0.25">
      <c r="B9" s="25" t="s">
        <v>111</v>
      </c>
      <c r="F9" s="25" t="s">
        <v>97</v>
      </c>
      <c r="H9" s="25" t="s">
        <v>59</v>
      </c>
      <c r="J9" s="25" t="s">
        <v>19</v>
      </c>
      <c r="L9" s="43" t="s">
        <v>164</v>
      </c>
      <c r="N9" s="43" t="s">
        <v>163</v>
      </c>
    </row>
    <row r="10" spans="2:14" ht="25" x14ac:dyDescent="0.25">
      <c r="B10" s="25" t="s">
        <v>110</v>
      </c>
      <c r="F10" s="25" t="s">
        <v>107</v>
      </c>
      <c r="H10" s="25" t="s">
        <v>60</v>
      </c>
      <c r="J10" s="25" t="s">
        <v>20</v>
      </c>
      <c r="L10" s="43" t="s">
        <v>92</v>
      </c>
      <c r="N10" s="43" t="s">
        <v>90</v>
      </c>
    </row>
    <row r="11" spans="2:14" ht="25" x14ac:dyDescent="0.25">
      <c r="B11" s="25" t="s">
        <v>162</v>
      </c>
      <c r="F11" s="25" t="s">
        <v>106</v>
      </c>
      <c r="H11" s="25" t="s">
        <v>61</v>
      </c>
      <c r="J11" s="25" t="s">
        <v>21</v>
      </c>
      <c r="L11" s="43" t="s">
        <v>93</v>
      </c>
      <c r="N11" s="43" t="s">
        <v>91</v>
      </c>
    </row>
    <row r="12" spans="2:14" ht="25" x14ac:dyDescent="0.25">
      <c r="B12" s="25" t="s">
        <v>161</v>
      </c>
      <c r="F12" s="25" t="s">
        <v>100</v>
      </c>
      <c r="H12" s="25" t="s">
        <v>62</v>
      </c>
      <c r="J12" s="25" t="s">
        <v>22</v>
      </c>
    </row>
    <row r="13" spans="2:14" ht="25" x14ac:dyDescent="0.25">
      <c r="B13" s="25" t="s">
        <v>160</v>
      </c>
      <c r="F13" s="25" t="s">
        <v>102</v>
      </c>
      <c r="H13" s="25" t="s">
        <v>63</v>
      </c>
      <c r="J13" s="25" t="s">
        <v>23</v>
      </c>
    </row>
    <row r="14" spans="2:14" ht="25" x14ac:dyDescent="0.25">
      <c r="F14" s="25" t="s">
        <v>108</v>
      </c>
      <c r="H14" s="25" t="s">
        <v>64</v>
      </c>
      <c r="J14" s="25" t="s">
        <v>24</v>
      </c>
    </row>
    <row r="15" spans="2:14" ht="25" x14ac:dyDescent="0.25">
      <c r="F15" s="25" t="s">
        <v>109</v>
      </c>
      <c r="H15" s="25" t="s">
        <v>65</v>
      </c>
      <c r="J15" s="25" t="s">
        <v>25</v>
      </c>
    </row>
    <row r="16" spans="2:14" ht="25" x14ac:dyDescent="0.25">
      <c r="F16" s="25" t="s">
        <v>105</v>
      </c>
      <c r="H16" s="25" t="s">
        <v>66</v>
      </c>
      <c r="J16" s="25" t="s">
        <v>26</v>
      </c>
    </row>
    <row r="17" spans="8:10" ht="25" x14ac:dyDescent="0.25">
      <c r="H17" s="25" t="s">
        <v>67</v>
      </c>
      <c r="J17" s="25" t="s">
        <v>27</v>
      </c>
    </row>
    <row r="18" spans="8:10" ht="25" x14ac:dyDescent="0.25">
      <c r="H18" s="25" t="s">
        <v>68</v>
      </c>
      <c r="J18" s="25" t="s">
        <v>28</v>
      </c>
    </row>
    <row r="19" spans="8:10" ht="25" x14ac:dyDescent="0.25">
      <c r="H19" s="25" t="s">
        <v>69</v>
      </c>
      <c r="J19" s="25" t="s">
        <v>29</v>
      </c>
    </row>
    <row r="20" spans="8:10" ht="25" x14ac:dyDescent="0.25">
      <c r="H20" s="25" t="s">
        <v>70</v>
      </c>
      <c r="J20" s="25" t="s">
        <v>30</v>
      </c>
    </row>
    <row r="21" spans="8:10" ht="25" x14ac:dyDescent="0.25">
      <c r="H21" s="25" t="s">
        <v>71</v>
      </c>
      <c r="J21" s="25" t="s">
        <v>31</v>
      </c>
    </row>
    <row r="22" spans="8:10" ht="25" x14ac:dyDescent="0.25">
      <c r="H22" s="25" t="s">
        <v>72</v>
      </c>
      <c r="J22" s="25" t="s">
        <v>32</v>
      </c>
    </row>
    <row r="23" spans="8:10" ht="25" x14ac:dyDescent="0.25">
      <c r="H23" s="25" t="s">
        <v>73</v>
      </c>
      <c r="J23" s="25" t="s">
        <v>33</v>
      </c>
    </row>
    <row r="24" spans="8:10" ht="25" x14ac:dyDescent="0.25">
      <c r="H24" s="25" t="s">
        <v>74</v>
      </c>
      <c r="J24" s="25" t="s">
        <v>34</v>
      </c>
    </row>
    <row r="25" spans="8:10" ht="25" x14ac:dyDescent="0.25">
      <c r="H25" s="25" t="s">
        <v>75</v>
      </c>
      <c r="J25" s="25" t="s">
        <v>35</v>
      </c>
    </row>
    <row r="26" spans="8:10" ht="25" x14ac:dyDescent="0.25">
      <c r="H26" s="25" t="s">
        <v>76</v>
      </c>
      <c r="J26" s="25" t="s">
        <v>36</v>
      </c>
    </row>
    <row r="27" spans="8:10" ht="25" x14ac:dyDescent="0.25">
      <c r="H27" s="43" t="s">
        <v>159</v>
      </c>
      <c r="J27" s="25" t="s">
        <v>37</v>
      </c>
    </row>
    <row r="28" spans="8:10" ht="25" x14ac:dyDescent="0.25">
      <c r="H28" s="43" t="s">
        <v>158</v>
      </c>
      <c r="J28" s="25" t="s">
        <v>38</v>
      </c>
    </row>
    <row r="29" spans="8:10" ht="25" x14ac:dyDescent="0.25">
      <c r="H29" s="43" t="s">
        <v>157</v>
      </c>
      <c r="J29" s="25" t="s">
        <v>39</v>
      </c>
    </row>
    <row r="30" spans="8:10" ht="25" x14ac:dyDescent="0.25">
      <c r="H30" s="43" t="s">
        <v>156</v>
      </c>
      <c r="J30" s="25" t="s">
        <v>40</v>
      </c>
    </row>
    <row r="31" spans="8:10" ht="25" x14ac:dyDescent="0.25">
      <c r="H31" s="43" t="s">
        <v>155</v>
      </c>
      <c r="J31" s="25" t="s">
        <v>41</v>
      </c>
    </row>
    <row r="32" spans="8:10" ht="25" x14ac:dyDescent="0.25">
      <c r="H32" s="43" t="s">
        <v>154</v>
      </c>
      <c r="J32" s="25" t="s">
        <v>42</v>
      </c>
    </row>
    <row r="33" spans="8:10" ht="25" x14ac:dyDescent="0.25">
      <c r="H33" s="43" t="s">
        <v>153</v>
      </c>
      <c r="J33" s="25" t="s">
        <v>43</v>
      </c>
    </row>
    <row r="34" spans="8:10" ht="25" x14ac:dyDescent="0.25">
      <c r="H34" s="43" t="s">
        <v>152</v>
      </c>
      <c r="J34" s="25" t="s">
        <v>44</v>
      </c>
    </row>
    <row r="35" spans="8:10" ht="25" x14ac:dyDescent="0.25">
      <c r="H35" s="43" t="s">
        <v>151</v>
      </c>
      <c r="J35" s="25" t="s">
        <v>45</v>
      </c>
    </row>
    <row r="36" spans="8:10" ht="25" x14ac:dyDescent="0.25">
      <c r="H36" s="43" t="s">
        <v>150</v>
      </c>
      <c r="J36" s="25" t="s">
        <v>47</v>
      </c>
    </row>
    <row r="37" spans="8:10" ht="25" x14ac:dyDescent="0.25">
      <c r="H37" s="43" t="s">
        <v>149</v>
      </c>
      <c r="J37" s="25" t="s">
        <v>46</v>
      </c>
    </row>
    <row r="38" spans="8:10" ht="25" x14ac:dyDescent="0.25">
      <c r="H38" s="43" t="s">
        <v>148</v>
      </c>
      <c r="J38" s="25" t="s">
        <v>48</v>
      </c>
    </row>
    <row r="39" spans="8:10" ht="25" x14ac:dyDescent="0.25">
      <c r="H39" s="43" t="s">
        <v>147</v>
      </c>
      <c r="J39" s="25" t="s">
        <v>49</v>
      </c>
    </row>
    <row r="40" spans="8:10" ht="25" x14ac:dyDescent="0.25">
      <c r="H40" s="43" t="s">
        <v>88</v>
      </c>
      <c r="J40" s="25" t="s">
        <v>51</v>
      </c>
    </row>
    <row r="41" spans="8:10" ht="25" x14ac:dyDescent="0.25">
      <c r="H41" s="43" t="s">
        <v>89</v>
      </c>
      <c r="J41" s="25" t="s">
        <v>52</v>
      </c>
    </row>
    <row r="42" spans="8:10" ht="25" x14ac:dyDescent="0.25">
      <c r="J42" s="25" t="s">
        <v>50</v>
      </c>
    </row>
    <row r="43" spans="8:10" ht="25" x14ac:dyDescent="0.25">
      <c r="J43" s="43" t="s">
        <v>146</v>
      </c>
    </row>
    <row r="44" spans="8:10" ht="25" x14ac:dyDescent="0.25">
      <c r="J44" s="43" t="s">
        <v>145</v>
      </c>
    </row>
    <row r="45" spans="8:10" ht="25" x14ac:dyDescent="0.25">
      <c r="J45" s="43" t="s">
        <v>144</v>
      </c>
    </row>
    <row r="46" spans="8:10" ht="25" x14ac:dyDescent="0.25">
      <c r="J46" s="43" t="s">
        <v>143</v>
      </c>
    </row>
    <row r="47" spans="8:10" ht="25" x14ac:dyDescent="0.25">
      <c r="J47" s="43" t="s">
        <v>142</v>
      </c>
    </row>
    <row r="48" spans="8:10" ht="25" x14ac:dyDescent="0.25">
      <c r="J48" s="43" t="s">
        <v>141</v>
      </c>
    </row>
    <row r="49" spans="10:10" ht="25" x14ac:dyDescent="0.25">
      <c r="J49" s="43" t="s">
        <v>140</v>
      </c>
    </row>
    <row r="50" spans="10:10" ht="25" x14ac:dyDescent="0.25">
      <c r="J50" s="43" t="s">
        <v>139</v>
      </c>
    </row>
    <row r="51" spans="10:10" x14ac:dyDescent="0.25">
      <c r="J51" s="43" t="s">
        <v>138</v>
      </c>
    </row>
    <row r="52" spans="10:10" ht="25" x14ac:dyDescent="0.25">
      <c r="J52" s="43" t="s">
        <v>137</v>
      </c>
    </row>
    <row r="53" spans="10:10" ht="25" x14ac:dyDescent="0.25">
      <c r="J53" s="43" t="s">
        <v>136</v>
      </c>
    </row>
    <row r="54" spans="10:10" ht="25" x14ac:dyDescent="0.25">
      <c r="J54" s="43" t="s">
        <v>135</v>
      </c>
    </row>
    <row r="55" spans="10:10" ht="25" x14ac:dyDescent="0.25">
      <c r="J55" s="43" t="s">
        <v>134</v>
      </c>
    </row>
    <row r="56" spans="10:10" ht="25" x14ac:dyDescent="0.25">
      <c r="J56" s="43" t="s">
        <v>133</v>
      </c>
    </row>
    <row r="57" spans="10:10" ht="25" x14ac:dyDescent="0.25">
      <c r="J57" s="43" t="s">
        <v>132</v>
      </c>
    </row>
    <row r="58" spans="10:10" ht="25" x14ac:dyDescent="0.25">
      <c r="J58" s="43" t="s">
        <v>131</v>
      </c>
    </row>
    <row r="59" spans="10:10" ht="25" x14ac:dyDescent="0.25">
      <c r="J59" s="43" t="s">
        <v>130</v>
      </c>
    </row>
    <row r="60" spans="10:10" ht="25" x14ac:dyDescent="0.25">
      <c r="J60" s="43" t="s">
        <v>129</v>
      </c>
    </row>
    <row r="61" spans="10:10" ht="25" x14ac:dyDescent="0.25">
      <c r="J61" s="43" t="s">
        <v>128</v>
      </c>
    </row>
    <row r="62" spans="10:10" ht="25" x14ac:dyDescent="0.25">
      <c r="J62" s="43" t="s">
        <v>127</v>
      </c>
    </row>
    <row r="63" spans="10:10" ht="25" x14ac:dyDescent="0.25">
      <c r="J63" s="43" t="s">
        <v>126</v>
      </c>
    </row>
    <row r="64" spans="10:10" ht="25" x14ac:dyDescent="0.25">
      <c r="J64" s="43" t="s">
        <v>125</v>
      </c>
    </row>
    <row r="65" spans="10:10" ht="25" x14ac:dyDescent="0.25">
      <c r="J65" s="43" t="s">
        <v>86</v>
      </c>
    </row>
    <row r="66" spans="10:10" ht="25" x14ac:dyDescent="0.25">
      <c r="J66" s="43" t="s">
        <v>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DA52-CDCF-4946-8290-13B102A383D1}">
  <sheetPr>
    <tabColor theme="0" tint="-0.249977111117893"/>
  </sheetPr>
  <dimension ref="B1:E45"/>
  <sheetViews>
    <sheetView workbookViewId="0">
      <selection activeCell="E37" sqref="E37"/>
    </sheetView>
  </sheetViews>
  <sheetFormatPr defaultRowHeight="14" x14ac:dyDescent="0.3"/>
  <cols>
    <col min="1" max="1" width="2.83203125" customWidth="1"/>
    <col min="2" max="2" width="55.83203125" customWidth="1"/>
    <col min="3" max="3" width="19.08203125" customWidth="1"/>
    <col min="4" max="4" width="13.33203125" customWidth="1"/>
    <col min="5" max="5" width="14.75" customWidth="1"/>
    <col min="10" max="10" width="35.5" customWidth="1"/>
  </cols>
  <sheetData>
    <row r="1" spans="2:5" x14ac:dyDescent="0.3">
      <c r="B1" s="30" t="s">
        <v>176</v>
      </c>
      <c r="C1" s="30" t="s">
        <v>177</v>
      </c>
      <c r="D1" s="30" t="s">
        <v>6</v>
      </c>
      <c r="E1" s="30" t="s">
        <v>178</v>
      </c>
    </row>
    <row r="2" spans="2:5" x14ac:dyDescent="0.3">
      <c r="B2" s="32">
        <f>'Retro PEBB Arrears Balance'!A11</f>
        <v>0</v>
      </c>
      <c r="C2" s="33">
        <f>'Retro PEBB Arrears Balance'!F11*-1</f>
        <v>0</v>
      </c>
      <c r="D2" s="31">
        <f>'Retro PEBB Arrears Balance'!$F$8</f>
        <v>0</v>
      </c>
      <c r="E2" s="31">
        <f>'Retro PEBB Arrears Balance'!$F$5</f>
        <v>0</v>
      </c>
    </row>
    <row r="3" spans="2:5" x14ac:dyDescent="0.3">
      <c r="B3" s="32">
        <f>'Retro PEBB Arrears Balance'!A12</f>
        <v>0</v>
      </c>
      <c r="C3" s="33">
        <f>'Retro PEBB Arrears Balance'!F12*-1</f>
        <v>0</v>
      </c>
      <c r="D3" s="31">
        <f>'Retro PEBB Arrears Balance'!$F$8</f>
        <v>0</v>
      </c>
      <c r="E3" s="31">
        <f>'Retro PEBB Arrears Balance'!$F$5</f>
        <v>0</v>
      </c>
    </row>
    <row r="4" spans="2:5" x14ac:dyDescent="0.3">
      <c r="B4" s="32">
        <f>'Retro PEBB Arrears Balance'!A13</f>
        <v>0</v>
      </c>
      <c r="C4" s="33">
        <f>'Retro PEBB Arrears Balance'!F13*-1</f>
        <v>0</v>
      </c>
      <c r="D4" s="31">
        <f>'Retro PEBB Arrears Balance'!$F$8</f>
        <v>0</v>
      </c>
      <c r="E4" s="31">
        <f>'Retro PEBB Arrears Balance'!$F$5</f>
        <v>0</v>
      </c>
    </row>
    <row r="5" spans="2:5" x14ac:dyDescent="0.3">
      <c r="B5" s="32">
        <f>'Retro PEBB Arrears Balance'!A14</f>
        <v>0</v>
      </c>
      <c r="C5" s="33">
        <f>'Retro PEBB Arrears Balance'!F14*-1</f>
        <v>0</v>
      </c>
      <c r="D5" s="31">
        <f>'Retro PEBB Arrears Balance'!$F$8</f>
        <v>0</v>
      </c>
      <c r="E5" s="31">
        <f>'Retro PEBB Arrears Balance'!$F$5</f>
        <v>0</v>
      </c>
    </row>
    <row r="6" spans="2:5" x14ac:dyDescent="0.3">
      <c r="B6" s="32">
        <f>'Retro PEBB Arrears Balance'!A16</f>
        <v>0</v>
      </c>
      <c r="C6" s="33">
        <f>'Retro PEBB Arrears Balance'!F16*-1</f>
        <v>0</v>
      </c>
      <c r="D6" s="31">
        <f>'Retro PEBB Arrears Balance'!$F$8</f>
        <v>0</v>
      </c>
      <c r="E6" s="31">
        <f>'Retro PEBB Arrears Balance'!$F$5</f>
        <v>0</v>
      </c>
    </row>
    <row r="7" spans="2:5" x14ac:dyDescent="0.3">
      <c r="B7" s="32">
        <f>'Retro PEBB Arrears Balance'!A18</f>
        <v>0</v>
      </c>
      <c r="C7" s="33">
        <f>'Retro PEBB Arrears Balance'!F18*-1</f>
        <v>0</v>
      </c>
      <c r="D7" s="31">
        <f>'Retro PEBB Arrears Balance'!$F$8</f>
        <v>0</v>
      </c>
      <c r="E7" s="31">
        <f>'Retro PEBB Arrears Balance'!$F$5</f>
        <v>0</v>
      </c>
    </row>
    <row r="8" spans="2:5" x14ac:dyDescent="0.3">
      <c r="B8" s="32">
        <f>'Retro PEBB Arrears Balance'!A19</f>
        <v>0</v>
      </c>
      <c r="C8" s="33">
        <f>'Retro PEBB Arrears Balance'!F19*-1</f>
        <v>0</v>
      </c>
      <c r="D8" s="31">
        <f>'Retro PEBB Arrears Balance'!$F$8</f>
        <v>0</v>
      </c>
      <c r="E8" s="31">
        <f>'Retro PEBB Arrears Balance'!$F$5</f>
        <v>0</v>
      </c>
    </row>
    <row r="9" spans="2:5" x14ac:dyDescent="0.3">
      <c r="B9" s="32">
        <f>'Retro PEBB Arrears Balance'!A20</f>
        <v>0</v>
      </c>
      <c r="C9" s="33">
        <f>'Retro PEBB Arrears Balance'!F20*-1</f>
        <v>0</v>
      </c>
      <c r="D9" s="31">
        <f>'Retro PEBB Arrears Balance'!$F$8</f>
        <v>0</v>
      </c>
      <c r="E9" s="31">
        <f>'Retro PEBB Arrears Balance'!$F$5</f>
        <v>0</v>
      </c>
    </row>
    <row r="10" spans="2:5" x14ac:dyDescent="0.3">
      <c r="B10" s="32">
        <f>'Retro PEBB Arrears Balance'!A21</f>
        <v>0</v>
      </c>
      <c r="C10" s="33">
        <f>'Retro PEBB Arrears Balance'!F21*-1</f>
        <v>0</v>
      </c>
      <c r="D10" s="31">
        <f>'Retro PEBB Arrears Balance'!$F$8</f>
        <v>0</v>
      </c>
      <c r="E10" s="31">
        <f>'Retro PEBB Arrears Balance'!$F$5</f>
        <v>0</v>
      </c>
    </row>
    <row r="11" spans="2:5" x14ac:dyDescent="0.3">
      <c r="B11" s="32">
        <f>'Retro PEBB Arrears Balance'!A22</f>
        <v>0</v>
      </c>
      <c r="C11" s="33">
        <f>'Retro PEBB Arrears Balance'!F22*-1</f>
        <v>0</v>
      </c>
      <c r="D11" s="31">
        <f>'Retro PEBB Arrears Balance'!$F$8</f>
        <v>0</v>
      </c>
      <c r="E11" s="31">
        <f>'Retro PEBB Arrears Balance'!$F$5</f>
        <v>0</v>
      </c>
    </row>
    <row r="12" spans="2:5" x14ac:dyDescent="0.3">
      <c r="B12" s="32">
        <f>'Retro PEBB Arrears Balance'!A23</f>
        <v>0</v>
      </c>
      <c r="C12" s="33">
        <f>'Retro PEBB Arrears Balance'!F23*-1</f>
        <v>0</v>
      </c>
      <c r="D12" s="31">
        <f>'Retro PEBB Arrears Balance'!$F$8</f>
        <v>0</v>
      </c>
      <c r="E12" s="31">
        <f>'Retro PEBB Arrears Balance'!$F$5</f>
        <v>0</v>
      </c>
    </row>
    <row r="13" spans="2:5" x14ac:dyDescent="0.3">
      <c r="B13" s="32">
        <f>'Retro PEBB Arrears Balance'!A24</f>
        <v>0</v>
      </c>
      <c r="C13" s="33">
        <f>'Retro PEBB Arrears Balance'!F24*-1</f>
        <v>0</v>
      </c>
      <c r="D13" s="31">
        <f>'Retro PEBB Arrears Balance'!$F$8</f>
        <v>0</v>
      </c>
      <c r="E13" s="31">
        <f>'Retro PEBB Arrears Balance'!$F$5</f>
        <v>0</v>
      </c>
    </row>
    <row r="14" spans="2:5" x14ac:dyDescent="0.3">
      <c r="B14" s="32">
        <f>'Retro PEBB Arrears Balance'!A25</f>
        <v>0</v>
      </c>
      <c r="C14" s="33">
        <f>'Retro PEBB Arrears Balance'!F25*-1</f>
        <v>0</v>
      </c>
      <c r="D14" s="31">
        <f>'Retro PEBB Arrears Balance'!$F$8</f>
        <v>0</v>
      </c>
      <c r="E14" s="31">
        <f>'Retro PEBB Arrears Balance'!$F$5</f>
        <v>0</v>
      </c>
    </row>
    <row r="15" spans="2:5" x14ac:dyDescent="0.3">
      <c r="B15" s="32">
        <f>'Retro PEBB Arrears Balance'!A26</f>
        <v>0</v>
      </c>
      <c r="C15" s="33">
        <f>'Retro PEBB Arrears Balance'!F26*-1</f>
        <v>0</v>
      </c>
      <c r="D15" s="31">
        <f>'Retro PEBB Arrears Balance'!$F$8</f>
        <v>0</v>
      </c>
      <c r="E15" s="31">
        <f>'Retro PEBB Arrears Balance'!$F$5</f>
        <v>0</v>
      </c>
    </row>
    <row r="16" spans="2:5" x14ac:dyDescent="0.3">
      <c r="B16" s="32">
        <f>'Retro PEBB Arrears Balance'!A27</f>
        <v>0</v>
      </c>
      <c r="C16" s="33">
        <f>'Retro PEBB Arrears Balance'!F27*-1</f>
        <v>0</v>
      </c>
      <c r="D16" s="31">
        <f>'Retro PEBB Arrears Balance'!$F$8</f>
        <v>0</v>
      </c>
      <c r="E16" s="31">
        <f>'Retro PEBB Arrears Balance'!$F$5</f>
        <v>0</v>
      </c>
    </row>
    <row r="17" spans="2:5" x14ac:dyDescent="0.3">
      <c r="B17" s="32">
        <f>'Retro PEBB Arrears Balance'!A28</f>
        <v>0</v>
      </c>
      <c r="C17" s="33">
        <f>'Retro PEBB Arrears Balance'!F28*-1</f>
        <v>0</v>
      </c>
      <c r="D17" s="31">
        <f>'Retro PEBB Arrears Balance'!$F$8</f>
        <v>0</v>
      </c>
      <c r="E17" s="31">
        <f>'Retro PEBB Arrears Balance'!$F$5</f>
        <v>0</v>
      </c>
    </row>
    <row r="18" spans="2:5" x14ac:dyDescent="0.3">
      <c r="B18" s="32">
        <f>'Retro PEBB Arrears Balance'!A30</f>
        <v>0</v>
      </c>
      <c r="C18" s="33">
        <f>'Retro PEBB Arrears Balance'!F30*-1</f>
        <v>0</v>
      </c>
      <c r="D18" s="31">
        <f>'Retro PEBB Arrears Balance'!$F$8</f>
        <v>0</v>
      </c>
      <c r="E18" s="31">
        <f>'Retro PEBB Arrears Balance'!$F$5</f>
        <v>0</v>
      </c>
    </row>
    <row r="19" spans="2:5" x14ac:dyDescent="0.3">
      <c r="B19" s="32">
        <f>'Retro PEBB Arrears Balance'!A31</f>
        <v>0</v>
      </c>
      <c r="C19" s="33">
        <f>'Retro PEBB Arrears Balance'!F31*-1</f>
        <v>0</v>
      </c>
      <c r="D19" s="31">
        <f>'Retro PEBB Arrears Balance'!$F$8</f>
        <v>0</v>
      </c>
      <c r="E19" s="31">
        <f>'Retro PEBB Arrears Balance'!$F$5</f>
        <v>0</v>
      </c>
    </row>
    <row r="20" spans="2:5" x14ac:dyDescent="0.3">
      <c r="B20" s="32">
        <f>'Retro PEBB Arrears Balance'!A32</f>
        <v>0</v>
      </c>
      <c r="C20" s="33">
        <f>'Retro PEBB Arrears Balance'!F32*-1</f>
        <v>0</v>
      </c>
      <c r="D20" s="31">
        <f>'Retro PEBB Arrears Balance'!$F$8</f>
        <v>0</v>
      </c>
      <c r="E20" s="31">
        <f>'Retro PEBB Arrears Balance'!$F$5</f>
        <v>0</v>
      </c>
    </row>
    <row r="21" spans="2:5" x14ac:dyDescent="0.3">
      <c r="B21" s="32">
        <f>'Retro PEBB Arrears Balance'!A33</f>
        <v>0</v>
      </c>
      <c r="C21" s="33">
        <f>'Retro PEBB Arrears Balance'!F33*-1</f>
        <v>0</v>
      </c>
      <c r="D21" s="31">
        <f>'Retro PEBB Arrears Balance'!$F$8</f>
        <v>0</v>
      </c>
      <c r="E21" s="31">
        <f>'Retro PEBB Arrears Balance'!$F$5</f>
        <v>0</v>
      </c>
    </row>
    <row r="22" spans="2:5" x14ac:dyDescent="0.3">
      <c r="B22" s="32">
        <f>'Retro PEBB Arrears Balance'!A34</f>
        <v>0</v>
      </c>
      <c r="C22" s="33">
        <f>'Retro PEBB Arrears Balance'!F34*-1</f>
        <v>0</v>
      </c>
      <c r="D22" s="31">
        <f>'Retro PEBB Arrears Balance'!$F$8</f>
        <v>0</v>
      </c>
      <c r="E22" s="31">
        <f>'Retro PEBB Arrears Balance'!$F$5</f>
        <v>0</v>
      </c>
    </row>
    <row r="23" spans="2:5" x14ac:dyDescent="0.3">
      <c r="B23" s="32">
        <f>'Retro PEBB Arrears Balance'!A36</f>
        <v>0</v>
      </c>
      <c r="C23" s="33">
        <f>'Retro PEBB Arrears Balance'!F36*-1</f>
        <v>0</v>
      </c>
      <c r="D23" s="31">
        <f>'Retro PEBB Arrears Balance'!$F$8</f>
        <v>0</v>
      </c>
      <c r="E23" s="31">
        <f>'Retro PEBB Arrears Balance'!$F$5</f>
        <v>0</v>
      </c>
    </row>
    <row r="24" spans="2:5" x14ac:dyDescent="0.3">
      <c r="B24" s="32">
        <f>'Retro PEBB Arrears Balance'!A37</f>
        <v>0</v>
      </c>
      <c r="C24" s="33">
        <f>'Retro PEBB Arrears Balance'!F37*-1</f>
        <v>0</v>
      </c>
      <c r="D24" s="31">
        <f>'Retro PEBB Arrears Balance'!$F$8</f>
        <v>0</v>
      </c>
      <c r="E24" s="31">
        <f>'Retro PEBB Arrears Balance'!$F$5</f>
        <v>0</v>
      </c>
    </row>
    <row r="25" spans="2:5" x14ac:dyDescent="0.3">
      <c r="B25" s="32">
        <f>'Retro PEBB Arrears Balance'!A38</f>
        <v>0</v>
      </c>
      <c r="C25" s="33">
        <f>'Retro PEBB Arrears Balance'!F38*-1</f>
        <v>0</v>
      </c>
      <c r="D25" s="31">
        <f>'Retro PEBB Arrears Balance'!$F$8</f>
        <v>0</v>
      </c>
      <c r="E25" s="31">
        <f>'Retro PEBB Arrears Balance'!$F$5</f>
        <v>0</v>
      </c>
    </row>
    <row r="26" spans="2:5" x14ac:dyDescent="0.3">
      <c r="B26" s="32">
        <f>'Retro PEBB Arrears Balance'!A40</f>
        <v>0</v>
      </c>
      <c r="C26" s="33">
        <f>'Retro PEBB Arrears Balance'!F40*-1</f>
        <v>0</v>
      </c>
      <c r="D26" s="31">
        <f>'Retro PEBB Arrears Balance'!$F$8</f>
        <v>0</v>
      </c>
      <c r="E26" s="31">
        <f>'Retro PEBB Arrears Balance'!$F$5</f>
        <v>0</v>
      </c>
    </row>
    <row r="27" spans="2:5" x14ac:dyDescent="0.3">
      <c r="B27" s="32">
        <f>'Retro PEBB Arrears Balance'!A41</f>
        <v>0</v>
      </c>
      <c r="C27" s="33">
        <f>'Retro PEBB Arrears Balance'!F41*-1</f>
        <v>0</v>
      </c>
      <c r="D27" s="31">
        <f>'Retro PEBB Arrears Balance'!$F$8</f>
        <v>0</v>
      </c>
      <c r="E27" s="31">
        <f>'Retro PEBB Arrears Balance'!$F$5</f>
        <v>0</v>
      </c>
    </row>
    <row r="44" spans="2:3" ht="14.5" thickBot="1" x14ac:dyDescent="0.35">
      <c r="B44" s="35" t="s">
        <v>179</v>
      </c>
      <c r="C44" s="34">
        <f>SUM(C2:C42)</f>
        <v>0</v>
      </c>
    </row>
    <row r="45" spans="2:3" ht="14.5" thickTop="1" x14ac:dyDescent="0.3"/>
  </sheetData>
  <autoFilter ref="B1:E27" xr:uid="{F7C0DA52-CDCF-4946-8290-13B102A383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85743C45-E9EB-4454-96EF-28ADC03776F7}">
  <ds:schemaRefs>
    <ds:schemaRef ds:uri="http://schemas.microsoft.com/sharepoint/v3/contenttype/forms"/>
  </ds:schemaRefs>
</ds:datastoreItem>
</file>

<file path=customXml/itemProps2.xml><?xml version="1.0" encoding="utf-8"?>
<ds:datastoreItem xmlns:ds="http://schemas.openxmlformats.org/officeDocument/2006/customXml" ds:itemID="{327172A5-9D9E-46E2-A880-8096CFDFB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064D60-D5E2-4A90-940E-3D706FFDDDC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Retro PEBB Arrears Balance</vt:lpstr>
      <vt:lpstr>Deductions</vt:lpstr>
      <vt:lpstr>OSPS Use Only</vt:lpstr>
      <vt:lpstr>'Retro PEBB Arrears Balance'!Print_Area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2022-11-06T05:39:44Z</dcterms:created>
  <dcterms:modified xsi:type="dcterms:W3CDTF">2023-03-10T02:46:45Z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